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9816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Z94" i="2" l="1"/>
  <c r="U12" i="2" l="1"/>
  <c r="U45" i="2" l="1"/>
  <c r="S110" i="2" l="1"/>
  <c r="E110" i="2"/>
  <c r="AE110" i="2" l="1"/>
  <c r="AD110" i="2"/>
  <c r="AC110" i="2"/>
  <c r="AB110" i="2"/>
  <c r="AA110" i="2"/>
  <c r="Z110" i="2"/>
  <c r="Y110" i="2"/>
  <c r="X110" i="2"/>
  <c r="W110" i="2"/>
  <c r="V110" i="2"/>
  <c r="U110" i="2"/>
  <c r="T110" i="2"/>
  <c r="P110" i="2"/>
  <c r="M110" i="2"/>
  <c r="L110" i="2"/>
  <c r="K110" i="2"/>
  <c r="J110" i="2"/>
  <c r="I110" i="2"/>
  <c r="H110" i="2"/>
  <c r="G110" i="2"/>
  <c r="F110" i="2"/>
  <c r="R110" i="2"/>
  <c r="Q110" i="2"/>
  <c r="O110" i="2"/>
  <c r="N1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</calcChain>
</file>

<file path=xl/sharedStrings.xml><?xml version="1.0" encoding="utf-8"?>
<sst xmlns="http://schemas.openxmlformats.org/spreadsheetml/2006/main" count="262" uniqueCount="259">
  <si>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</si>
  <si>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</si>
  <si>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</si>
  <si>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</si>
  <si>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</si>
  <si>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</si>
  <si>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</si>
  <si>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</si>
  <si>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</si>
  <si>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</si>
  <si>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</si>
  <si>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</si>
  <si>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</si>
  <si>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</si>
  <si>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</si>
  <si>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</si>
  <si>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</si>
  <si>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</si>
  <si>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</si>
  <si>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ООО "ЦЕНТР ЭКО"</t>
  </si>
  <si>
    <t>ООО "Эмбрилайф" ЦИЭР</t>
  </si>
  <si>
    <t xml:space="preserve">ООО "ЦСОИЭС" </t>
  </si>
  <si>
    <t>ООО "Нейроклиника"</t>
  </si>
  <si>
    <t>ООО "М-ЛАЙН"</t>
  </si>
  <si>
    <t>ООО "Виталаб"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</si>
  <si>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</si>
  <si>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</si>
  <si>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</si>
  <si>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</si>
  <si>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</si>
  <si>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</si>
  <si>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</si>
  <si>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</si>
  <si>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</si>
  <si>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</si>
  <si>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</si>
  <si>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</si>
  <si>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</si>
  <si>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</si>
  <si>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</si>
  <si>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</si>
  <si>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</si>
  <si>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</si>
  <si>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</si>
  <si>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</si>
  <si>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</si>
  <si>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</si>
  <si>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</si>
  <si>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</si>
  <si>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</si>
  <si>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</si>
  <si>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</si>
  <si>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</si>
  <si>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</si>
  <si>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</si>
  <si>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</si>
  <si>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</si>
  <si>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</si>
  <si>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</si>
  <si>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</si>
  <si>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</si>
  <si>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</si>
  <si>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</si>
  <si>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</si>
  <si>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</si>
  <si>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</si>
  <si>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</si>
  <si>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</si>
  <si>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</si>
  <si>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</si>
  <si>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</si>
  <si>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</si>
  <si>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</si>
  <si>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</si>
  <si>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</si>
  <si>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</si>
  <si>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</si>
  <si>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</si>
  <si>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</si>
  <si>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</si>
  <si>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</si>
  <si>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</si>
  <si>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</si>
  <si>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</si>
  <si>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</si>
  <si>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</si>
  <si>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</si>
  <si>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</si>
  <si>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</si>
  <si>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</si>
  <si>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</si>
  <si>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</si>
  <si>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</si>
  <si>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</si>
  <si>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</si>
  <si>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</si>
  <si>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</si>
  <si>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</si>
  <si>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</si>
  <si>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</si>
  <si>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</si>
  <si>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</si>
  <si>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</si>
  <si>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</si>
  <si>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</si>
  <si>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</si>
  <si>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</si>
  <si>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</si>
  <si>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</si>
  <si>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</si>
  <si>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</si>
  <si>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</si>
  <si>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</si>
  <si>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</si>
  <si>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</si>
  <si>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</si>
  <si>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</si>
  <si>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</si>
  <si>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"Медикъ"</t>
  </si>
  <si>
    <t>ООО "Эр энд Эм Медицинский центр"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</si>
  <si>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</si>
  <si>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</si>
  <si>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</si>
  <si>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</si>
  <si>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</si>
  <si>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</si>
  <si>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</si>
  <si>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</si>
  <si>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</si>
  <si>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</si>
  <si>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</si>
  <si>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</si>
  <si>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</si>
  <si>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</si>
  <si>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</si>
  <si>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</si>
  <si>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</si>
  <si>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</si>
  <si>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</si>
  <si>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</si>
  <si>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</si>
  <si>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</si>
  <si>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</si>
  <si>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</si>
  <si>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</si>
  <si>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</si>
  <si>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</si>
  <si>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</si>
  <si>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</si>
  <si>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</si>
  <si>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0306001</t>
  </si>
  <si>
    <t>ООО "Центр медицинской реабилитации "Территория здоровья"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</si>
  <si>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2025 год</t>
  </si>
  <si>
    <t>37/08-25</t>
  </si>
  <si>
    <t>ООО "Покровмед" (Хабаровск)</t>
  </si>
  <si>
    <t>АНО "Хабаровский центр паллиативной помощи"</t>
  </si>
  <si>
    <t>04/08-25</t>
  </si>
  <si>
    <t>03/08-25</t>
  </si>
  <si>
    <t>06/08-25</t>
  </si>
  <si>
    <t>77/08-25</t>
  </si>
  <si>
    <t>07/08-25</t>
  </si>
  <si>
    <t>01/08-25</t>
  </si>
  <si>
    <t>02/08-25</t>
  </si>
  <si>
    <t>09/08-25</t>
  </si>
  <si>
    <t>05/08-25</t>
  </si>
  <si>
    <t>83/08-25</t>
  </si>
  <si>
    <t>78/08-25</t>
  </si>
  <si>
    <t>10/08-25</t>
  </si>
  <si>
    <t>64/08-25</t>
  </si>
  <si>
    <t>65/08-25</t>
  </si>
  <si>
    <t>86/08-25</t>
  </si>
  <si>
    <t>12/08-25</t>
  </si>
  <si>
    <t>13/08-25</t>
  </si>
  <si>
    <t>33/08-25</t>
  </si>
  <si>
    <t>34/08-25</t>
  </si>
  <si>
    <t>27/08-25</t>
  </si>
  <si>
    <t>14/08-25</t>
  </si>
  <si>
    <t>15/08-25</t>
  </si>
  <si>
    <t>16/08-25</t>
  </si>
  <si>
    <t>17/08-25</t>
  </si>
  <si>
    <t>19/08-25</t>
  </si>
  <si>
    <t>20/08-25</t>
  </si>
  <si>
    <t>21/08-25</t>
  </si>
  <si>
    <t>22/08-25</t>
  </si>
  <si>
    <t>23/08-25</t>
  </si>
  <si>
    <t>24/08-25</t>
  </si>
  <si>
    <t>28/08-25</t>
  </si>
  <si>
    <t>29/08-25</t>
  </si>
  <si>
    <t>30/08-25</t>
  </si>
  <si>
    <t>32/08-25</t>
  </si>
  <si>
    <t>31/08-25</t>
  </si>
  <si>
    <t>35/08-25</t>
  </si>
  <si>
    <t>36/08-25</t>
  </si>
  <si>
    <t>63/08-25</t>
  </si>
  <si>
    <t>97/08-25</t>
  </si>
  <si>
    <t>81/08-25</t>
  </si>
  <si>
    <t>74/08-25</t>
  </si>
  <si>
    <t>61/08-25</t>
  </si>
  <si>
    <t>66/08-25</t>
  </si>
  <si>
    <t>84/08-25</t>
  </si>
  <si>
    <t>91/08-25</t>
  </si>
  <si>
    <t>92/08-25</t>
  </si>
  <si>
    <t>95/08-25</t>
  </si>
  <si>
    <t>99/08-25</t>
  </si>
  <si>
    <t>109/08-25</t>
  </si>
  <si>
    <t>100/08-25</t>
  </si>
  <si>
    <t>96/08-25</t>
  </si>
  <si>
    <t>107/08-25</t>
  </si>
  <si>
    <t>105/08-25</t>
  </si>
  <si>
    <t>62/08-25</t>
  </si>
  <si>
    <t>110/08-25</t>
  </si>
  <si>
    <t>103/08-25</t>
  </si>
  <si>
    <t>93/08-25</t>
  </si>
  <si>
    <t>46/08-25</t>
  </si>
  <si>
    <t>111/08-25</t>
  </si>
  <si>
    <t>113/08-25</t>
  </si>
  <si>
    <t>82/08-25</t>
  </si>
  <si>
    <t>11/08-25</t>
  </si>
  <si>
    <t>39/08-25</t>
  </si>
  <si>
    <t>26/08-25</t>
  </si>
  <si>
    <t>18/08-25</t>
  </si>
  <si>
    <t>94/08-25</t>
  </si>
  <si>
    <t>41/08-25</t>
  </si>
  <si>
    <t>43/08-25</t>
  </si>
  <si>
    <t>44/08-25</t>
  </si>
  <si>
    <t>45/08-25</t>
  </si>
  <si>
    <t>47/08-25</t>
  </si>
  <si>
    <t>08/08-25</t>
  </si>
  <si>
    <t>38/08-25</t>
  </si>
  <si>
    <t>106/08-25</t>
  </si>
  <si>
    <t>50/08-25</t>
  </si>
  <si>
    <t>69/08-25</t>
  </si>
  <si>
    <t>101/08-25</t>
  </si>
  <si>
    <t>60/08-25</t>
  </si>
  <si>
    <t>71/08-25</t>
  </si>
  <si>
    <t>79/08-25</t>
  </si>
  <si>
    <t>87/08-25</t>
  </si>
  <si>
    <t>88/08-25</t>
  </si>
  <si>
    <t>55/08-25</t>
  </si>
  <si>
    <t>75/08-25</t>
  </si>
  <si>
    <t>51/08-25</t>
  </si>
  <si>
    <t>53/08-25</t>
  </si>
  <si>
    <t>54/08-25</t>
  </si>
  <si>
    <t>58/08-25</t>
  </si>
  <si>
    <t>72/08-25</t>
  </si>
  <si>
    <t>102/08-25</t>
  </si>
  <si>
    <t>80/08-25</t>
  </si>
  <si>
    <t>56/08-25</t>
  </si>
  <si>
    <t>89/08-25</t>
  </si>
  <si>
    <t>90/08-25</t>
  </si>
  <si>
    <t>59/08-25</t>
  </si>
  <si>
    <t>52/08-25</t>
  </si>
  <si>
    <t>57/08-25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</si>
  <si>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№4 к протоколу Комиссии №3 от 31.03.2025</t>
  </si>
  <si>
    <t xml:space="preserve">Приложение №1
</t>
  </si>
  <si>
    <t>к Протоколу Комиссии   по разработке ТП ОМС от  30.04.2025 № 4</t>
  </si>
  <si>
    <t>42/08-25</t>
  </si>
  <si>
    <t>ООО "Мать и дитя Хабаровск"</t>
  </si>
  <si>
    <t> * Объемы предоставления медицинской помощи в разрезе КПГ/КСГ заболеваний соответствует показателям, установленным приложениями № 2-4 к протоколу Комиссии от 30.04.2025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</si>
</sst>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49" fontId="5" fillId="0" borderId="2" xfId="8" applyNumberFormat="1" applyFont="1" applyFill="1" applyBorder="1"/>
    <xf numFmtId="3" fontId="2" fillId="0" borderId="7" xfId="2" applyNumberFormat="1" applyFont="1" applyFill="1" applyBorder="1" applyProtection="1">
      <alignment wrapText="1"/>
    </xf>
    <xf numFmtId="166" fontId="2" fillId="0" borderId="7" xfId="2" applyNumberFormat="1" applyFont="1" applyFill="1" applyBorder="1" applyProtection="1">
      <alignment wrapText="1"/>
    </xf>
    <xf numFmtId="166" fontId="2" fillId="0" borderId="4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0" fontId="1" fillId="0" borderId="0" xfId="8" applyFont="1" applyFill="1" applyAlignment="1">
      <alignment wrapText="1"/>
    </xf>
    <xf numFmtId="0" fontId="18" fillId="0" borderId="0" xfId="6" applyFont="1" applyFill="1" applyBorder="1" applyAlignment="1">
      <alignment wrapText="1"/>
    </xf>
    <xf numFmtId="0" fontId="5" fillId="0" borderId="0" xfId="8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4" fontId="1" fillId="0" borderId="0" xfId="8" applyNumberFormat="1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0" fontId="5" fillId="0" borderId="0" xfId="4" applyFont="1" applyFill="1"/>
    <xf numFmtId="0" fontId="8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15" fillId="0" borderId="0" xfId="16" applyFont="1" applyFill="1" applyAlignment="1">
      <alignment wrapText="1"/>
    </xf>
    <xf numFmtId="0" fontId="2" fillId="0" borderId="0" xfId="2" applyFont="1" applyFill="1" applyBorder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3" fontId="2" fillId="0" borderId="2" xfId="2" applyNumberFormat="1" applyFont="1" applyFill="1" applyBorder="1" applyAlignment="1" applyProtection="1">
      <alignment wrapText="1"/>
    </xf>
    <xf numFmtId="0" fontId="1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5" fillId="0" borderId="2" xfId="7" applyFont="1" applyFill="1" applyBorder="1"/>
    <xf numFmtId="0" fontId="5" fillId="0" borderId="2" xfId="6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right"/>
    </xf>
    <xf numFmtId="0" fontId="5" fillId="0" borderId="2" xfId="6" applyNumberFormat="1" applyFont="1" applyFill="1" applyBorder="1" applyAlignment="1">
      <alignment horizontal="right" wrapText="1"/>
    </xf>
    <xf numFmtId="3" fontId="11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5" fontId="5" fillId="0" borderId="2" xfId="1" applyNumberFormat="1" applyFont="1" applyFill="1" applyBorder="1"/>
    <xf numFmtId="0" fontId="13" fillId="0" borderId="0" xfId="2" applyFont="1" applyFill="1" applyBorder="1" applyProtection="1">
      <alignment wrapText="1"/>
    </xf>
    <xf numFmtId="0" fontId="5" fillId="0" borderId="2" xfId="6" applyFont="1" applyFill="1" applyBorder="1" applyAlignment="1">
      <alignment horizontal="left" wrapText="1"/>
    </xf>
    <xf numFmtId="0" fontId="1" fillId="0" borderId="0" xfId="2" applyFont="1" applyFill="1" applyBorder="1" applyProtection="1">
      <alignment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right"/>
    </xf>
    <xf numFmtId="0" fontId="5" fillId="0" borderId="2" xfId="7" applyFont="1" applyFill="1" applyBorder="1" applyAlignment="1">
      <alignment horizontal="left" wrapText="1"/>
    </xf>
    <xf numFmtId="0" fontId="8" fillId="0" borderId="2" xfId="4" applyFont="1" applyFill="1" applyBorder="1"/>
    <xf numFmtId="0" fontId="2" fillId="0" borderId="2" xfId="2" applyFont="1" applyFill="1" applyBorder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0" xfId="2" applyFont="1" applyFill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4" fontId="2" fillId="0" borderId="0" xfId="1" applyFont="1" applyFill="1" applyAlignment="1" applyProtection="1">
      <alignment wrapText="1"/>
    </xf>
    <xf numFmtId="165" fontId="1" fillId="0" borderId="0" xfId="4" applyNumberFormat="1" applyFont="1" applyFill="1"/>
    <xf numFmtId="3" fontId="1" fillId="0" borderId="0" xfId="4" applyNumberFormat="1" applyFont="1" applyFill="1"/>
    <xf numFmtId="0" fontId="1" fillId="0" borderId="0" xfId="16" applyFont="1" applyFill="1"/>
    <xf numFmtId="0" fontId="1" fillId="0" borderId="0" xfId="4" applyFont="1" applyFill="1"/>
    <xf numFmtId="164" fontId="1" fillId="0" borderId="0" xfId="4" applyNumberFormat="1" applyFont="1" applyFill="1"/>
    <xf numFmtId="164" fontId="1" fillId="0" borderId="0" xfId="5" applyFont="1" applyFill="1"/>
    <xf numFmtId="0" fontId="1" fillId="0" borderId="0" xfId="2" applyFont="1" applyFill="1" applyAlignment="1" applyProtection="1">
      <alignment wrapText="1"/>
    </xf>
    <xf numFmtId="3" fontId="1" fillId="0" borderId="0" xfId="2" applyNumberFormat="1" applyFont="1" applyFill="1" applyAlignment="1" applyProtection="1">
      <alignment wrapText="1"/>
    </xf>
    <xf numFmtId="4" fontId="1" fillId="0" borderId="0" xfId="2" applyNumberFormat="1" applyFont="1" applyFill="1" applyProtection="1">
      <alignment wrapText="1"/>
    </xf>
    <xf numFmtId="4" fontId="2" fillId="0" borderId="0" xfId="2" applyNumberFormat="1" applyFont="1" applyFill="1" applyProtection="1">
      <alignment wrapText="1"/>
    </xf>
    <xf numFmtId="164" fontId="5" fillId="0" borderId="0" xfId="1" applyFont="1" applyFill="1"/>
    <xf numFmtId="4" fontId="3" fillId="0" borderId="0" xfId="2" applyNumberFormat="1" applyFont="1" applyFill="1" applyProtection="1">
      <alignment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3"/>
  <sheetViews>
    <sheetView tabSelected="1" topLeftCell="A103" zoomScale="85" zoomScaleNormal="85" zoomScaleSheetLayoutView="85" workbookViewId="0">
      <selection activeCell="J114" sqref="J114"/>
    </sheetView>
  </sheetViews>
  <sheetFormatPr defaultColWidth="8.19921875" defaultRowHeight="18" x14ac:dyDescent="0.35"/>
  <cols>
    <col min="1" max="1" width="5" style="16" customWidth="1"/>
    <col min="2" max="2" width="11.09765625" style="16" customWidth="1"/>
    <col min="3" max="3" width="47.09765625" style="42" customWidth="1"/>
    <col min="4" max="4" width="10.69921875" style="42" customWidth="1"/>
    <col min="5" max="5" width="8.19921875" style="42" customWidth="1"/>
    <col min="6" max="6" width="12.59765625" style="56" customWidth="1"/>
    <col min="7" max="7" width="12.09765625" style="56" customWidth="1"/>
    <col min="8" max="8" width="13.69921875" style="56" customWidth="1"/>
    <col min="9" max="9" width="13.5" style="56" customWidth="1"/>
    <col min="10" max="10" width="15.69921875" style="56" customWidth="1"/>
    <col min="11" max="11" width="14" style="56" customWidth="1"/>
    <col min="12" max="12" width="12.19921875" style="56" customWidth="1"/>
    <col min="13" max="13" width="14.3984375" style="56" customWidth="1"/>
    <col min="14" max="14" width="16.59765625" style="56" customWidth="1"/>
    <col min="15" max="15" width="15.19921875" style="56" customWidth="1"/>
    <col min="16" max="16" width="14" style="56" customWidth="1"/>
    <col min="17" max="17" width="12.5" style="56" customWidth="1"/>
    <col min="18" max="18" width="13.59765625" style="56" customWidth="1"/>
    <col min="19" max="19" width="11.19921875" style="56" customWidth="1"/>
    <col min="20" max="20" width="13.59765625" style="58" customWidth="1"/>
    <col min="21" max="21" width="16.09765625" style="58" customWidth="1"/>
    <col min="22" max="22" width="13.19921875" style="58" customWidth="1"/>
    <col min="23" max="23" width="12.09765625" style="58" customWidth="1"/>
    <col min="24" max="24" width="14.69921875" style="58" customWidth="1"/>
    <col min="25" max="26" width="14.19921875" style="58" customWidth="1"/>
    <col min="27" max="27" width="16.69921875" style="56" customWidth="1"/>
    <col min="28" max="28" width="14.69921875" style="56" customWidth="1"/>
    <col min="29" max="29" width="17.3984375" style="56" customWidth="1"/>
    <col min="30" max="30" width="13.59765625" style="56" customWidth="1"/>
    <col min="31" max="31" width="18.19921875" style="16" customWidth="1"/>
    <col min="32" max="16384" width="8.19921875" style="16"/>
  </cols>
  <sheetData>
    <row r="1" spans="1:31" s="6" customFormat="1" ht="23.4" customHeight="1" x14ac:dyDescent="0.35">
      <c r="G1" s="7"/>
      <c r="H1" s="63" t="s">
        <v>254</v>
      </c>
      <c r="I1" s="63"/>
      <c r="S1" s="64"/>
      <c r="T1" s="64"/>
      <c r="U1" s="8"/>
      <c r="V1" s="8"/>
      <c r="W1" s="8"/>
      <c r="X1" s="8"/>
      <c r="Y1" s="8"/>
      <c r="Z1" s="8"/>
    </row>
    <row r="2" spans="1:31" s="6" customFormat="1" ht="33" customHeight="1" x14ac:dyDescent="0.35">
      <c r="G2" s="65" t="s">
        <v>255</v>
      </c>
      <c r="H2" s="65"/>
      <c r="I2" s="65"/>
      <c r="S2" s="64"/>
      <c r="T2" s="64"/>
      <c r="U2" s="8"/>
      <c r="V2" s="8"/>
      <c r="W2" s="8"/>
      <c r="X2" s="8"/>
      <c r="Y2" s="8"/>
      <c r="Z2" s="8"/>
    </row>
    <row r="3" spans="1:31" s="6" customFormat="1" ht="18.600000000000001" customHeight="1" x14ac:dyDescent="0.35">
      <c r="H3" s="9"/>
      <c r="I3" s="10" t="s">
        <v>106</v>
      </c>
      <c r="T3" s="11"/>
      <c r="U3" s="8"/>
      <c r="V3" s="8"/>
      <c r="W3" s="8"/>
      <c r="X3" s="8"/>
      <c r="Y3" s="8"/>
      <c r="Z3" s="8"/>
    </row>
    <row r="4" spans="1:31" s="12" customFormat="1" ht="47.4" customHeight="1" x14ac:dyDescent="0.35">
      <c r="C4" s="66" t="s">
        <v>152</v>
      </c>
      <c r="D4" s="66"/>
      <c r="E4" s="66"/>
      <c r="F4" s="66"/>
      <c r="G4" s="66"/>
      <c r="H4" s="66"/>
      <c r="I4" s="66"/>
      <c r="J4" s="13"/>
      <c r="K4" s="13"/>
      <c r="L4" s="13"/>
      <c r="M4" s="13"/>
      <c r="N4" s="13"/>
      <c r="O4" s="13"/>
      <c r="P4" s="13"/>
      <c r="Q4" s="13"/>
      <c r="R4" s="13"/>
      <c r="S4" s="61"/>
      <c r="T4" s="61"/>
      <c r="U4" s="61"/>
      <c r="V4" s="14"/>
      <c r="W4" s="15"/>
      <c r="X4" s="15"/>
      <c r="Y4" s="15"/>
      <c r="Z4" s="15"/>
      <c r="AA4" s="14"/>
      <c r="AB4" s="14"/>
      <c r="AC4" s="14"/>
    </row>
    <row r="5" spans="1:31" ht="28.2" customHeight="1" x14ac:dyDescent="0.3">
      <c r="C5" s="67"/>
      <c r="D5" s="67"/>
      <c r="E5" s="67"/>
      <c r="F5" s="67"/>
      <c r="G5" s="67"/>
      <c r="H5" s="67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17"/>
      <c r="U5" s="17"/>
      <c r="V5" s="17"/>
      <c r="W5" s="17"/>
      <c r="X5" s="17"/>
      <c r="Y5" s="17"/>
      <c r="Z5" s="17"/>
      <c r="AA5" s="62"/>
      <c r="AB5" s="62"/>
      <c r="AC5" s="62"/>
      <c r="AD5" s="62"/>
    </row>
    <row r="6" spans="1:31" ht="54" customHeight="1" x14ac:dyDescent="0.3">
      <c r="A6" s="69" t="s">
        <v>105</v>
      </c>
      <c r="B6" s="70" t="s">
        <v>115</v>
      </c>
      <c r="C6" s="70" t="s">
        <v>104</v>
      </c>
      <c r="D6" s="73" t="s">
        <v>103</v>
      </c>
      <c r="E6" s="76" t="s">
        <v>102</v>
      </c>
      <c r="F6" s="77" t="s">
        <v>101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84" t="s">
        <v>100</v>
      </c>
      <c r="U6" s="85"/>
      <c r="V6" s="85"/>
      <c r="W6" s="85"/>
      <c r="X6" s="85"/>
      <c r="Y6" s="85"/>
      <c r="Z6" s="86"/>
      <c r="AA6" s="84" t="s">
        <v>99</v>
      </c>
      <c r="AB6" s="85"/>
      <c r="AC6" s="85"/>
      <c r="AD6" s="86"/>
      <c r="AE6" s="77" t="s">
        <v>98</v>
      </c>
    </row>
    <row r="7" spans="1:31" ht="66" customHeight="1" x14ac:dyDescent="0.3">
      <c r="A7" s="69"/>
      <c r="B7" s="71"/>
      <c r="C7" s="71"/>
      <c r="D7" s="74"/>
      <c r="E7" s="76"/>
      <c r="F7" s="78" t="s">
        <v>97</v>
      </c>
      <c r="G7" s="78"/>
      <c r="H7" s="78"/>
      <c r="I7" s="78"/>
      <c r="J7" s="78" t="s">
        <v>96</v>
      </c>
      <c r="K7" s="78"/>
      <c r="L7" s="78"/>
      <c r="M7" s="78"/>
      <c r="N7" s="78"/>
      <c r="O7" s="78"/>
      <c r="P7" s="78"/>
      <c r="Q7" s="78"/>
      <c r="R7" s="78"/>
      <c r="S7" s="78"/>
      <c r="T7" s="79" t="s">
        <v>95</v>
      </c>
      <c r="U7" s="80"/>
      <c r="V7" s="80"/>
      <c r="W7" s="81"/>
      <c r="X7" s="79" t="s">
        <v>111</v>
      </c>
      <c r="Y7" s="80"/>
      <c r="Z7" s="81"/>
      <c r="AA7" s="78" t="s">
        <v>94</v>
      </c>
      <c r="AB7" s="78"/>
      <c r="AC7" s="78"/>
      <c r="AD7" s="78"/>
      <c r="AE7" s="77"/>
    </row>
    <row r="8" spans="1:31" ht="124.95" customHeight="1" x14ac:dyDescent="0.3">
      <c r="A8" s="69"/>
      <c r="B8" s="72"/>
      <c r="C8" s="72"/>
      <c r="D8" s="75"/>
      <c r="E8" s="76"/>
      <c r="F8" s="59" t="s">
        <v>93</v>
      </c>
      <c r="G8" s="59" t="s">
        <v>85</v>
      </c>
      <c r="H8" s="59" t="s">
        <v>84</v>
      </c>
      <c r="I8" s="59" t="s">
        <v>83</v>
      </c>
      <c r="J8" s="59" t="s">
        <v>92</v>
      </c>
      <c r="K8" s="59" t="s">
        <v>91</v>
      </c>
      <c r="L8" s="59" t="s">
        <v>90</v>
      </c>
      <c r="M8" s="59" t="s">
        <v>89</v>
      </c>
      <c r="N8" s="59" t="s">
        <v>88</v>
      </c>
      <c r="O8" s="59" t="s">
        <v>87</v>
      </c>
      <c r="P8" s="59" t="s">
        <v>86</v>
      </c>
      <c r="Q8" s="59" t="s">
        <v>85</v>
      </c>
      <c r="R8" s="59" t="s">
        <v>84</v>
      </c>
      <c r="S8" s="59" t="s">
        <v>83</v>
      </c>
      <c r="T8" s="59" t="s">
        <v>82</v>
      </c>
      <c r="U8" s="59" t="s">
        <v>81</v>
      </c>
      <c r="V8" s="18" t="s">
        <v>80</v>
      </c>
      <c r="W8" s="18" t="s">
        <v>107</v>
      </c>
      <c r="X8" s="59" t="s">
        <v>112</v>
      </c>
      <c r="Y8" s="59" t="s">
        <v>113</v>
      </c>
      <c r="Z8" s="59" t="s">
        <v>114</v>
      </c>
      <c r="AA8" s="18" t="s">
        <v>79</v>
      </c>
      <c r="AB8" s="18" t="s">
        <v>78</v>
      </c>
      <c r="AC8" s="18" t="s">
        <v>77</v>
      </c>
      <c r="AD8" s="18" t="s">
        <v>76</v>
      </c>
      <c r="AE8" s="19" t="s">
        <v>75</v>
      </c>
    </row>
    <row r="9" spans="1:31" ht="18.600000000000001" customHeight="1" x14ac:dyDescent="0.25">
      <c r="A9" s="60">
        <v>1</v>
      </c>
      <c r="B9" s="60"/>
      <c r="C9" s="20">
        <v>2</v>
      </c>
      <c r="D9" s="20">
        <v>3</v>
      </c>
      <c r="E9" s="20">
        <v>4</v>
      </c>
      <c r="F9" s="21">
        <v>5</v>
      </c>
      <c r="G9" s="21">
        <v>6</v>
      </c>
      <c r="H9" s="21">
        <v>7</v>
      </c>
      <c r="I9" s="21">
        <v>8</v>
      </c>
      <c r="J9" s="21">
        <v>9</v>
      </c>
      <c r="K9" s="21">
        <v>10</v>
      </c>
      <c r="L9" s="21">
        <v>11</v>
      </c>
      <c r="M9" s="21">
        <v>12</v>
      </c>
      <c r="N9" s="21">
        <v>13</v>
      </c>
      <c r="O9" s="21">
        <v>14</v>
      </c>
      <c r="P9" s="21">
        <v>15</v>
      </c>
      <c r="Q9" s="21">
        <v>16</v>
      </c>
      <c r="R9" s="21">
        <v>17</v>
      </c>
      <c r="S9" s="21">
        <v>18</v>
      </c>
      <c r="T9" s="21">
        <v>19</v>
      </c>
      <c r="U9" s="21">
        <v>20</v>
      </c>
      <c r="V9" s="21">
        <v>21</v>
      </c>
      <c r="W9" s="21">
        <v>22</v>
      </c>
      <c r="X9" s="21">
        <v>23</v>
      </c>
      <c r="Y9" s="21">
        <v>24</v>
      </c>
      <c r="Z9" s="21">
        <v>25</v>
      </c>
      <c r="AA9" s="21">
        <v>26</v>
      </c>
      <c r="AB9" s="21">
        <v>27</v>
      </c>
      <c r="AC9" s="21">
        <v>28</v>
      </c>
      <c r="AD9" s="21">
        <v>29</v>
      </c>
      <c r="AE9" s="21">
        <v>30</v>
      </c>
    </row>
    <row r="10" spans="1:31" ht="36" x14ac:dyDescent="0.35">
      <c r="A10" s="22">
        <v>1</v>
      </c>
      <c r="B10" s="1" t="s">
        <v>156</v>
      </c>
      <c r="C10" s="23" t="s">
        <v>108</v>
      </c>
      <c r="D10" s="24" t="s">
        <v>134</v>
      </c>
      <c r="E10" s="25"/>
      <c r="F10" s="26"/>
      <c r="G10" s="26"/>
      <c r="H10" s="27"/>
      <c r="I10" s="26"/>
      <c r="J10" s="28">
        <v>167383</v>
      </c>
      <c r="K10" s="28">
        <v>9367</v>
      </c>
      <c r="L10" s="28">
        <v>1600</v>
      </c>
      <c r="M10" s="28">
        <v>2800</v>
      </c>
      <c r="N10" s="28">
        <v>3050</v>
      </c>
      <c r="O10" s="28">
        <v>900</v>
      </c>
      <c r="P10" s="28"/>
      <c r="Q10" s="26">
        <v>137879</v>
      </c>
      <c r="R10" s="26">
        <v>104879</v>
      </c>
      <c r="S10" s="26">
        <v>11</v>
      </c>
      <c r="T10" s="5">
        <v>21724</v>
      </c>
      <c r="U10" s="5">
        <v>3349</v>
      </c>
      <c r="V10" s="5">
        <v>3255</v>
      </c>
      <c r="W10" s="5"/>
      <c r="X10" s="5"/>
      <c r="Y10" s="5"/>
      <c r="Z10" s="5"/>
      <c r="AA10" s="26"/>
      <c r="AB10" s="26"/>
      <c r="AC10" s="26"/>
      <c r="AD10" s="26"/>
      <c r="AE10" s="29">
        <v>28947</v>
      </c>
    </row>
    <row r="11" spans="1:31" ht="36" x14ac:dyDescent="0.35">
      <c r="A11" s="22">
        <f t="shared" ref="A11:A75" si="0">A10+1</f>
        <v>2</v>
      </c>
      <c r="B11" s="1" t="s">
        <v>157</v>
      </c>
      <c r="C11" s="23" t="s">
        <v>74</v>
      </c>
      <c r="D11" s="24" t="s">
        <v>135</v>
      </c>
      <c r="E11" s="25"/>
      <c r="F11" s="26"/>
      <c r="G11" s="26"/>
      <c r="H11" s="27"/>
      <c r="I11" s="26"/>
      <c r="J11" s="28">
        <v>13009</v>
      </c>
      <c r="K11" s="28">
        <v>11609</v>
      </c>
      <c r="L11" s="28">
        <v>1400</v>
      </c>
      <c r="M11" s="28"/>
      <c r="N11" s="28"/>
      <c r="O11" s="28"/>
      <c r="P11" s="28"/>
      <c r="Q11" s="26">
        <v>62500</v>
      </c>
      <c r="R11" s="26">
        <v>15000</v>
      </c>
      <c r="S11" s="26">
        <v>1750</v>
      </c>
      <c r="T11" s="5">
        <v>15133</v>
      </c>
      <c r="U11" s="5">
        <v>220</v>
      </c>
      <c r="V11" s="5">
        <v>2109</v>
      </c>
      <c r="W11" s="5"/>
      <c r="X11" s="5"/>
      <c r="Y11" s="5"/>
      <c r="Z11" s="5"/>
      <c r="AA11" s="26"/>
      <c r="AB11" s="26"/>
      <c r="AC11" s="26"/>
      <c r="AD11" s="26"/>
      <c r="AE11" s="29">
        <v>90</v>
      </c>
    </row>
    <row r="12" spans="1:31" s="30" customFormat="1" ht="36" x14ac:dyDescent="0.35">
      <c r="A12" s="22">
        <f t="shared" si="0"/>
        <v>3</v>
      </c>
      <c r="B12" s="1" t="s">
        <v>158</v>
      </c>
      <c r="C12" s="23" t="s">
        <v>73</v>
      </c>
      <c r="D12" s="24" t="s">
        <v>136</v>
      </c>
      <c r="E12" s="25">
        <v>1</v>
      </c>
      <c r="F12" s="26"/>
      <c r="G12" s="26"/>
      <c r="H12" s="27"/>
      <c r="I12" s="26"/>
      <c r="J12" s="28">
        <v>92840</v>
      </c>
      <c r="K12" s="28">
        <v>5480</v>
      </c>
      <c r="L12" s="28">
        <v>3200</v>
      </c>
      <c r="M12" s="28">
        <v>9300</v>
      </c>
      <c r="N12" s="28">
        <v>0</v>
      </c>
      <c r="O12" s="28"/>
      <c r="P12" s="28"/>
      <c r="Q12" s="26">
        <v>37780</v>
      </c>
      <c r="R12" s="26">
        <v>34980</v>
      </c>
      <c r="S12" s="26">
        <v>7100</v>
      </c>
      <c r="T12" s="5">
        <v>9810</v>
      </c>
      <c r="U12" s="5">
        <f>2245-39</f>
        <v>2206</v>
      </c>
      <c r="V12" s="5">
        <v>70</v>
      </c>
      <c r="W12" s="5"/>
      <c r="X12" s="5"/>
      <c r="Y12" s="5"/>
      <c r="Z12" s="5"/>
      <c r="AA12" s="26"/>
      <c r="AB12" s="26"/>
      <c r="AC12" s="26"/>
      <c r="AD12" s="26"/>
      <c r="AE12" s="29">
        <v>84</v>
      </c>
    </row>
    <row r="13" spans="1:31" ht="36" x14ac:dyDescent="0.35">
      <c r="A13" s="22">
        <f t="shared" si="0"/>
        <v>4</v>
      </c>
      <c r="B13" s="1" t="s">
        <v>159</v>
      </c>
      <c r="C13" s="31" t="s">
        <v>72</v>
      </c>
      <c r="D13" s="24" t="s">
        <v>137</v>
      </c>
      <c r="E13" s="25"/>
      <c r="F13" s="26"/>
      <c r="G13" s="26"/>
      <c r="H13" s="27"/>
      <c r="I13" s="26"/>
      <c r="J13" s="28">
        <v>21362</v>
      </c>
      <c r="K13" s="28">
        <v>745</v>
      </c>
      <c r="L13" s="28"/>
      <c r="M13" s="28">
        <v>1690</v>
      </c>
      <c r="N13" s="28">
        <v>700</v>
      </c>
      <c r="O13" s="28">
        <v>300</v>
      </c>
      <c r="P13" s="28"/>
      <c r="Q13" s="26">
        <v>105900</v>
      </c>
      <c r="R13" s="26">
        <v>64900</v>
      </c>
      <c r="S13" s="26">
        <v>4600</v>
      </c>
      <c r="T13" s="5">
        <v>13733</v>
      </c>
      <c r="U13" s="5">
        <v>1872</v>
      </c>
      <c r="V13" s="5">
        <v>183</v>
      </c>
      <c r="W13" s="5"/>
      <c r="X13" s="5"/>
      <c r="Y13" s="5"/>
      <c r="Z13" s="5"/>
      <c r="AA13" s="26"/>
      <c r="AB13" s="26"/>
      <c r="AC13" s="26"/>
      <c r="AD13" s="26"/>
      <c r="AE13" s="29">
        <v>16</v>
      </c>
    </row>
    <row r="14" spans="1:31" ht="36" x14ac:dyDescent="0.35">
      <c r="A14" s="22">
        <f t="shared" si="0"/>
        <v>5</v>
      </c>
      <c r="B14" s="1" t="s">
        <v>160</v>
      </c>
      <c r="C14" s="31" t="s">
        <v>132</v>
      </c>
      <c r="D14" s="24" t="s">
        <v>138</v>
      </c>
      <c r="E14" s="25"/>
      <c r="F14" s="26"/>
      <c r="G14" s="26"/>
      <c r="H14" s="27"/>
      <c r="I14" s="26"/>
      <c r="J14" s="28">
        <v>71871</v>
      </c>
      <c r="K14" s="28">
        <v>24832</v>
      </c>
      <c r="L14" s="28">
        <v>3600</v>
      </c>
      <c r="M14" s="28">
        <v>0</v>
      </c>
      <c r="N14" s="28">
        <v>4150</v>
      </c>
      <c r="O14" s="28">
        <v>7445</v>
      </c>
      <c r="P14" s="28">
        <v>1350</v>
      </c>
      <c r="Q14" s="26">
        <v>82725</v>
      </c>
      <c r="R14" s="26">
        <v>82725</v>
      </c>
      <c r="S14" s="26">
        <v>1160</v>
      </c>
      <c r="T14" s="5">
        <v>12644</v>
      </c>
      <c r="U14" s="5">
        <v>10932</v>
      </c>
      <c r="V14" s="5">
        <v>731</v>
      </c>
      <c r="W14" s="5">
        <v>38</v>
      </c>
      <c r="X14" s="5"/>
      <c r="Y14" s="5"/>
      <c r="Z14" s="5"/>
      <c r="AA14" s="26"/>
      <c r="AB14" s="26"/>
      <c r="AC14" s="26"/>
      <c r="AD14" s="26"/>
      <c r="AE14" s="29"/>
    </row>
    <row r="15" spans="1:31" ht="39" customHeight="1" x14ac:dyDescent="0.35">
      <c r="A15" s="22">
        <f t="shared" si="0"/>
        <v>6</v>
      </c>
      <c r="B15" s="1" t="s">
        <v>161</v>
      </c>
      <c r="C15" s="31" t="s">
        <v>71</v>
      </c>
      <c r="D15" s="24" t="s">
        <v>139</v>
      </c>
      <c r="E15" s="25">
        <v>1</v>
      </c>
      <c r="F15" s="26"/>
      <c r="G15" s="26"/>
      <c r="H15" s="27"/>
      <c r="I15" s="26"/>
      <c r="J15" s="28">
        <v>665281</v>
      </c>
      <c r="K15" s="28">
        <v>13659</v>
      </c>
      <c r="L15" s="28"/>
      <c r="M15" s="28">
        <v>7450</v>
      </c>
      <c r="N15" s="28">
        <v>16104</v>
      </c>
      <c r="O15" s="28">
        <v>3500</v>
      </c>
      <c r="P15" s="28"/>
      <c r="Q15" s="26">
        <v>87800</v>
      </c>
      <c r="R15" s="26">
        <v>87800</v>
      </c>
      <c r="S15" s="26">
        <v>45287</v>
      </c>
      <c r="T15" s="5"/>
      <c r="U15" s="5">
        <v>3058</v>
      </c>
      <c r="V15" s="5"/>
      <c r="W15" s="5"/>
      <c r="X15" s="5"/>
      <c r="Y15" s="5"/>
      <c r="Z15" s="5"/>
      <c r="AA15" s="26"/>
      <c r="AB15" s="26"/>
      <c r="AC15" s="26"/>
      <c r="AD15" s="26"/>
      <c r="AE15" s="29"/>
    </row>
    <row r="16" spans="1:31" ht="53.4" customHeight="1" x14ac:dyDescent="0.35">
      <c r="A16" s="22">
        <f t="shared" si="0"/>
        <v>7</v>
      </c>
      <c r="B16" s="1" t="s">
        <v>162</v>
      </c>
      <c r="C16" s="31" t="s">
        <v>70</v>
      </c>
      <c r="D16" s="24" t="s">
        <v>140</v>
      </c>
      <c r="E16" s="25"/>
      <c r="F16" s="26"/>
      <c r="G16" s="26"/>
      <c r="H16" s="27"/>
      <c r="I16" s="26"/>
      <c r="J16" s="28"/>
      <c r="K16" s="28"/>
      <c r="L16" s="28"/>
      <c r="M16" s="28"/>
      <c r="N16" s="28"/>
      <c r="O16" s="28"/>
      <c r="P16" s="28"/>
      <c r="Q16" s="26">
        <v>91465</v>
      </c>
      <c r="R16" s="26">
        <v>91465</v>
      </c>
      <c r="S16" s="26">
        <v>6532</v>
      </c>
      <c r="T16" s="5"/>
      <c r="U16" s="5">
        <v>2700</v>
      </c>
      <c r="V16" s="5"/>
      <c r="W16" s="5"/>
      <c r="X16" s="5"/>
      <c r="Y16" s="5"/>
      <c r="Z16" s="5"/>
      <c r="AA16" s="26"/>
      <c r="AB16" s="26"/>
      <c r="AC16" s="26"/>
      <c r="AD16" s="26"/>
      <c r="AE16" s="29"/>
    </row>
    <row r="17" spans="1:31" ht="26.4" customHeight="1" x14ac:dyDescent="0.35">
      <c r="A17" s="22">
        <f t="shared" si="0"/>
        <v>8</v>
      </c>
      <c r="B17" s="1" t="s">
        <v>163</v>
      </c>
      <c r="C17" s="31" t="s">
        <v>69</v>
      </c>
      <c r="D17" s="24" t="s">
        <v>141</v>
      </c>
      <c r="E17" s="25"/>
      <c r="F17" s="26"/>
      <c r="G17" s="26"/>
      <c r="H17" s="27"/>
      <c r="I17" s="26"/>
      <c r="J17" s="28"/>
      <c r="K17" s="28"/>
      <c r="L17" s="28"/>
      <c r="M17" s="28"/>
      <c r="N17" s="28"/>
      <c r="O17" s="28"/>
      <c r="P17" s="28"/>
      <c r="Q17" s="26">
        <v>11500</v>
      </c>
      <c r="R17" s="26">
        <v>11500</v>
      </c>
      <c r="S17" s="26">
        <v>29117</v>
      </c>
      <c r="T17" s="5"/>
      <c r="U17" s="5"/>
      <c r="V17" s="5"/>
      <c r="W17" s="5"/>
      <c r="X17" s="5"/>
      <c r="Y17" s="5"/>
      <c r="Z17" s="5"/>
      <c r="AA17" s="26"/>
      <c r="AB17" s="26"/>
      <c r="AC17" s="26"/>
      <c r="AD17" s="26"/>
      <c r="AE17" s="29"/>
    </row>
    <row r="18" spans="1:31" ht="36" x14ac:dyDescent="0.35">
      <c r="A18" s="22">
        <f t="shared" si="0"/>
        <v>9</v>
      </c>
      <c r="B18" s="1" t="s">
        <v>164</v>
      </c>
      <c r="C18" s="31" t="s">
        <v>68</v>
      </c>
      <c r="D18" s="24" t="s">
        <v>142</v>
      </c>
      <c r="E18" s="25"/>
      <c r="F18" s="26"/>
      <c r="G18" s="26"/>
      <c r="H18" s="27"/>
      <c r="I18" s="26"/>
      <c r="J18" s="28"/>
      <c r="K18" s="28"/>
      <c r="L18" s="28"/>
      <c r="M18" s="28"/>
      <c r="N18" s="28"/>
      <c r="O18" s="28"/>
      <c r="P18" s="28"/>
      <c r="Q18" s="26">
        <v>1740</v>
      </c>
      <c r="R18" s="26">
        <v>1740</v>
      </c>
      <c r="S18" s="26">
        <v>37238</v>
      </c>
      <c r="T18" s="5"/>
      <c r="U18" s="5"/>
      <c r="V18" s="5"/>
      <c r="W18" s="5"/>
      <c r="X18" s="5"/>
      <c r="Y18" s="5"/>
      <c r="Z18" s="5"/>
      <c r="AA18" s="26"/>
      <c r="AB18" s="26"/>
      <c r="AC18" s="26"/>
      <c r="AD18" s="26"/>
      <c r="AE18" s="29"/>
    </row>
    <row r="19" spans="1:31" ht="54" x14ac:dyDescent="0.35">
      <c r="A19" s="22">
        <f t="shared" si="0"/>
        <v>10</v>
      </c>
      <c r="B19" s="1" t="s">
        <v>165</v>
      </c>
      <c r="C19" s="23" t="s">
        <v>67</v>
      </c>
      <c r="D19" s="24" t="s">
        <v>143</v>
      </c>
      <c r="E19" s="25"/>
      <c r="F19" s="26"/>
      <c r="G19" s="26"/>
      <c r="H19" s="27"/>
      <c r="I19" s="26"/>
      <c r="J19" s="28">
        <v>98000</v>
      </c>
      <c r="K19" s="28"/>
      <c r="L19" s="28"/>
      <c r="M19" s="28"/>
      <c r="N19" s="28"/>
      <c r="O19" s="28"/>
      <c r="P19" s="28"/>
      <c r="Q19" s="26">
        <v>0</v>
      </c>
      <c r="R19" s="26">
        <v>0</v>
      </c>
      <c r="S19" s="26">
        <v>0</v>
      </c>
      <c r="T19" s="5"/>
      <c r="U19" s="5">
        <v>403</v>
      </c>
      <c r="V19" s="5"/>
      <c r="W19" s="5"/>
      <c r="X19" s="5"/>
      <c r="Y19" s="5"/>
      <c r="Z19" s="5"/>
      <c r="AA19" s="26"/>
      <c r="AB19" s="26"/>
      <c r="AC19" s="26"/>
      <c r="AD19" s="26"/>
      <c r="AE19" s="29"/>
    </row>
    <row r="20" spans="1:31" ht="43.95" customHeight="1" x14ac:dyDescent="0.35">
      <c r="A20" s="22">
        <f t="shared" si="0"/>
        <v>11</v>
      </c>
      <c r="B20" s="1" t="s">
        <v>166</v>
      </c>
      <c r="C20" s="23" t="s">
        <v>66</v>
      </c>
      <c r="D20" s="24" t="s">
        <v>144</v>
      </c>
      <c r="E20" s="25"/>
      <c r="F20" s="26"/>
      <c r="G20" s="26"/>
      <c r="H20" s="27"/>
      <c r="I20" s="26"/>
      <c r="J20" s="28"/>
      <c r="K20" s="28"/>
      <c r="L20" s="28"/>
      <c r="M20" s="28"/>
      <c r="N20" s="28"/>
      <c r="O20" s="28"/>
      <c r="P20" s="28"/>
      <c r="Q20" s="26">
        <v>13800</v>
      </c>
      <c r="R20" s="26">
        <v>13800</v>
      </c>
      <c r="S20" s="26">
        <v>25480</v>
      </c>
      <c r="T20" s="5">
        <v>1371</v>
      </c>
      <c r="U20" s="5">
        <v>1048</v>
      </c>
      <c r="V20" s="5">
        <v>65</v>
      </c>
      <c r="W20" s="5"/>
      <c r="X20" s="5"/>
      <c r="Y20" s="5"/>
      <c r="Z20" s="5"/>
      <c r="AA20" s="26"/>
      <c r="AB20" s="26"/>
      <c r="AC20" s="26"/>
      <c r="AD20" s="26"/>
      <c r="AE20" s="29"/>
    </row>
    <row r="21" spans="1:31" ht="57" customHeight="1" x14ac:dyDescent="0.35">
      <c r="A21" s="22">
        <f t="shared" si="0"/>
        <v>12</v>
      </c>
      <c r="B21" s="1" t="s">
        <v>167</v>
      </c>
      <c r="C21" s="23" t="s">
        <v>65</v>
      </c>
      <c r="D21" s="24" t="s">
        <v>145</v>
      </c>
      <c r="E21" s="25"/>
      <c r="F21" s="26"/>
      <c r="G21" s="26"/>
      <c r="H21" s="27"/>
      <c r="I21" s="26"/>
      <c r="J21" s="28"/>
      <c r="K21" s="28"/>
      <c r="L21" s="28"/>
      <c r="M21" s="28"/>
      <c r="N21" s="28"/>
      <c r="O21" s="28"/>
      <c r="P21" s="28"/>
      <c r="Q21" s="26">
        <v>0</v>
      </c>
      <c r="R21" s="26">
        <v>0</v>
      </c>
      <c r="S21" s="26">
        <v>0</v>
      </c>
      <c r="T21" s="5"/>
      <c r="U21" s="5">
        <v>5240</v>
      </c>
      <c r="V21" s="5"/>
      <c r="W21" s="5"/>
      <c r="X21" s="5"/>
      <c r="Y21" s="5"/>
      <c r="Z21" s="5"/>
      <c r="AA21" s="26"/>
      <c r="AB21" s="26"/>
      <c r="AC21" s="26"/>
      <c r="AD21" s="26"/>
      <c r="AE21" s="29"/>
    </row>
    <row r="22" spans="1:31" ht="55.65" customHeight="1" x14ac:dyDescent="0.35">
      <c r="A22" s="22">
        <f t="shared" si="0"/>
        <v>13</v>
      </c>
      <c r="B22" s="1" t="s">
        <v>168</v>
      </c>
      <c r="C22" s="23" t="s">
        <v>64</v>
      </c>
      <c r="D22" s="24" t="s">
        <v>146</v>
      </c>
      <c r="E22" s="25"/>
      <c r="F22" s="26"/>
      <c r="G22" s="26"/>
      <c r="H22" s="27"/>
      <c r="I22" s="26"/>
      <c r="J22" s="28">
        <v>13650</v>
      </c>
      <c r="K22" s="28">
        <v>2165</v>
      </c>
      <c r="L22" s="28">
        <v>345</v>
      </c>
      <c r="M22" s="28">
        <v>4000</v>
      </c>
      <c r="N22" s="28">
        <v>250</v>
      </c>
      <c r="O22" s="28"/>
      <c r="P22" s="28"/>
      <c r="Q22" s="26">
        <v>14000</v>
      </c>
      <c r="R22" s="26">
        <v>14000</v>
      </c>
      <c r="S22" s="26">
        <v>0</v>
      </c>
      <c r="T22" s="5"/>
      <c r="U22" s="5"/>
      <c r="V22" s="5"/>
      <c r="W22" s="5"/>
      <c r="X22" s="5"/>
      <c r="Y22" s="5"/>
      <c r="Z22" s="5"/>
      <c r="AA22" s="26"/>
      <c r="AB22" s="26"/>
      <c r="AC22" s="26"/>
      <c r="AD22" s="26"/>
      <c r="AE22" s="29"/>
    </row>
    <row r="23" spans="1:31" ht="72" x14ac:dyDescent="0.35">
      <c r="A23" s="22">
        <f t="shared" si="0"/>
        <v>14</v>
      </c>
      <c r="B23" s="1" t="s">
        <v>169</v>
      </c>
      <c r="C23" s="23" t="s">
        <v>63</v>
      </c>
      <c r="D23" s="24" t="s">
        <v>147</v>
      </c>
      <c r="E23" s="25"/>
      <c r="F23" s="26"/>
      <c r="G23" s="26"/>
      <c r="H23" s="27"/>
      <c r="I23" s="26"/>
      <c r="J23" s="28"/>
      <c r="K23" s="28"/>
      <c r="L23" s="28"/>
      <c r="M23" s="28"/>
      <c r="N23" s="28"/>
      <c r="O23" s="28"/>
      <c r="P23" s="28"/>
      <c r="Q23" s="26">
        <v>3000</v>
      </c>
      <c r="R23" s="26">
        <v>3000</v>
      </c>
      <c r="S23" s="26">
        <v>0</v>
      </c>
      <c r="T23" s="5"/>
      <c r="U23" s="5">
        <v>10</v>
      </c>
      <c r="V23" s="5"/>
      <c r="W23" s="5"/>
      <c r="X23" s="5"/>
      <c r="Y23" s="5"/>
      <c r="Z23" s="5"/>
      <c r="AA23" s="26"/>
      <c r="AB23" s="26"/>
      <c r="AC23" s="26"/>
      <c r="AD23" s="26"/>
      <c r="AE23" s="29"/>
    </row>
    <row r="24" spans="1:31" s="32" customFormat="1" ht="28.95" customHeight="1" x14ac:dyDescent="0.35">
      <c r="A24" s="22">
        <f t="shared" si="0"/>
        <v>15</v>
      </c>
      <c r="B24" s="1" t="s">
        <v>170</v>
      </c>
      <c r="C24" s="23" t="s">
        <v>62</v>
      </c>
      <c r="D24" s="25">
        <v>2301165</v>
      </c>
      <c r="E24" s="25"/>
      <c r="F24" s="26"/>
      <c r="G24" s="26"/>
      <c r="H24" s="27"/>
      <c r="I24" s="26"/>
      <c r="J24" s="28"/>
      <c r="K24" s="28"/>
      <c r="L24" s="28"/>
      <c r="M24" s="28"/>
      <c r="N24" s="28"/>
      <c r="O24" s="28"/>
      <c r="P24" s="28"/>
      <c r="Q24" s="26"/>
      <c r="R24" s="26"/>
      <c r="S24" s="26"/>
      <c r="T24" s="5"/>
      <c r="U24" s="5"/>
      <c r="V24" s="5"/>
      <c r="W24" s="5"/>
      <c r="X24" s="5"/>
      <c r="Y24" s="5"/>
      <c r="Z24" s="5"/>
      <c r="AA24" s="26"/>
      <c r="AB24" s="26"/>
      <c r="AC24" s="26"/>
      <c r="AD24" s="26"/>
      <c r="AE24" s="29">
        <v>22917</v>
      </c>
    </row>
    <row r="25" spans="1:31" ht="54" x14ac:dyDescent="0.35">
      <c r="A25" s="22">
        <f t="shared" si="0"/>
        <v>16</v>
      </c>
      <c r="B25" s="1" t="s">
        <v>171</v>
      </c>
      <c r="C25" s="23" t="s">
        <v>61</v>
      </c>
      <c r="D25" s="25">
        <v>2141010</v>
      </c>
      <c r="E25" s="25"/>
      <c r="F25" s="26">
        <v>65521</v>
      </c>
      <c r="G25" s="26">
        <v>93500</v>
      </c>
      <c r="H25" s="27">
        <v>83500</v>
      </c>
      <c r="I25" s="26">
        <v>40000</v>
      </c>
      <c r="J25" s="28">
        <v>8972</v>
      </c>
      <c r="K25" s="28">
        <v>2002</v>
      </c>
      <c r="L25" s="28"/>
      <c r="M25" s="28">
        <v>1300</v>
      </c>
      <c r="N25" s="28">
        <v>2000</v>
      </c>
      <c r="O25" s="28">
        <v>3020</v>
      </c>
      <c r="P25" s="28"/>
      <c r="Q25" s="26">
        <v>110717</v>
      </c>
      <c r="R25" s="26">
        <v>32676</v>
      </c>
      <c r="S25" s="26">
        <v>23190</v>
      </c>
      <c r="T25" s="5">
        <v>16354</v>
      </c>
      <c r="U25" s="5">
        <v>2294</v>
      </c>
      <c r="V25" s="5">
        <v>566</v>
      </c>
      <c r="W25" s="5"/>
      <c r="X25" s="5"/>
      <c r="Y25" s="5"/>
      <c r="Z25" s="5"/>
      <c r="AA25" s="26"/>
      <c r="AB25" s="26"/>
      <c r="AC25" s="26"/>
      <c r="AD25" s="26"/>
      <c r="AE25" s="29">
        <v>45</v>
      </c>
    </row>
    <row r="26" spans="1:31" ht="54" x14ac:dyDescent="0.35">
      <c r="A26" s="22">
        <f t="shared" si="0"/>
        <v>17</v>
      </c>
      <c r="B26" s="1" t="s">
        <v>172</v>
      </c>
      <c r="C26" s="23" t="s">
        <v>60</v>
      </c>
      <c r="D26" s="25">
        <v>2144011</v>
      </c>
      <c r="E26" s="25"/>
      <c r="F26" s="26"/>
      <c r="G26" s="26">
        <v>0</v>
      </c>
      <c r="H26" s="27">
        <v>0</v>
      </c>
      <c r="I26" s="26">
        <v>0</v>
      </c>
      <c r="J26" s="28">
        <v>6907</v>
      </c>
      <c r="K26" s="28">
        <v>5742</v>
      </c>
      <c r="L26" s="28"/>
      <c r="M26" s="28">
        <v>25</v>
      </c>
      <c r="N26" s="28">
        <v>1055</v>
      </c>
      <c r="O26" s="28">
        <v>85</v>
      </c>
      <c r="P26" s="28"/>
      <c r="Q26" s="26">
        <v>3000</v>
      </c>
      <c r="R26" s="26">
        <v>0</v>
      </c>
      <c r="S26" s="26">
        <v>0</v>
      </c>
      <c r="T26" s="5">
        <v>9595</v>
      </c>
      <c r="U26" s="5">
        <v>323</v>
      </c>
      <c r="V26" s="5">
        <v>100</v>
      </c>
      <c r="W26" s="5"/>
      <c r="X26" s="5"/>
      <c r="Y26" s="5"/>
      <c r="Z26" s="5"/>
      <c r="AA26" s="26"/>
      <c r="AB26" s="26"/>
      <c r="AC26" s="26"/>
      <c r="AD26" s="26"/>
      <c r="AE26" s="29">
        <v>19</v>
      </c>
    </row>
    <row r="27" spans="1:31" ht="36" x14ac:dyDescent="0.35">
      <c r="A27" s="22">
        <f t="shared" si="0"/>
        <v>18</v>
      </c>
      <c r="B27" s="1" t="s">
        <v>173</v>
      </c>
      <c r="C27" s="23" t="s">
        <v>59</v>
      </c>
      <c r="D27" s="25">
        <v>2241001</v>
      </c>
      <c r="E27" s="25"/>
      <c r="F27" s="26">
        <v>9430</v>
      </c>
      <c r="G27" s="26">
        <v>26200</v>
      </c>
      <c r="H27" s="27">
        <v>17500</v>
      </c>
      <c r="I27" s="26">
        <v>20101</v>
      </c>
      <c r="J27" s="28">
        <v>26550</v>
      </c>
      <c r="K27" s="28"/>
      <c r="L27" s="28"/>
      <c r="M27" s="28">
        <v>1400</v>
      </c>
      <c r="N27" s="28">
        <v>1400</v>
      </c>
      <c r="O27" s="28"/>
      <c r="P27" s="28"/>
      <c r="Q27" s="26">
        <v>29987</v>
      </c>
      <c r="R27" s="26">
        <v>19070</v>
      </c>
      <c r="S27" s="26">
        <v>7500</v>
      </c>
      <c r="T27" s="5">
        <v>1518</v>
      </c>
      <c r="U27" s="5">
        <v>760</v>
      </c>
      <c r="V27" s="5"/>
      <c r="W27" s="5"/>
      <c r="X27" s="5"/>
      <c r="Y27" s="5"/>
      <c r="Z27" s="5"/>
      <c r="AA27" s="26"/>
      <c r="AB27" s="26"/>
      <c r="AC27" s="26"/>
      <c r="AD27" s="26"/>
      <c r="AE27" s="29"/>
    </row>
    <row r="28" spans="1:31" ht="36" x14ac:dyDescent="0.35">
      <c r="A28" s="22">
        <f t="shared" si="0"/>
        <v>19</v>
      </c>
      <c r="B28" s="1" t="s">
        <v>174</v>
      </c>
      <c r="C28" s="23" t="s">
        <v>58</v>
      </c>
      <c r="D28" s="25">
        <v>2241009</v>
      </c>
      <c r="E28" s="25">
        <v>1</v>
      </c>
      <c r="F28" s="26">
        <v>24730</v>
      </c>
      <c r="G28" s="26">
        <v>50400</v>
      </c>
      <c r="H28" s="27">
        <v>35200</v>
      </c>
      <c r="I28" s="26">
        <v>45500</v>
      </c>
      <c r="J28" s="28">
        <v>3700</v>
      </c>
      <c r="K28" s="28"/>
      <c r="L28" s="28"/>
      <c r="M28" s="28">
        <v>3600</v>
      </c>
      <c r="N28" s="28">
        <v>100</v>
      </c>
      <c r="O28" s="28"/>
      <c r="P28" s="28"/>
      <c r="Q28" s="26">
        <v>30306</v>
      </c>
      <c r="R28" s="26">
        <v>2535</v>
      </c>
      <c r="S28" s="26">
        <v>1113</v>
      </c>
      <c r="T28" s="5">
        <v>1702</v>
      </c>
      <c r="U28" s="5">
        <v>2429</v>
      </c>
      <c r="V28" s="5"/>
      <c r="W28" s="5"/>
      <c r="X28" s="5"/>
      <c r="Y28" s="5"/>
      <c r="Z28" s="5"/>
      <c r="AA28" s="26"/>
      <c r="AB28" s="26"/>
      <c r="AC28" s="26"/>
      <c r="AD28" s="26"/>
      <c r="AE28" s="29"/>
    </row>
    <row r="29" spans="1:31" ht="42" customHeight="1" x14ac:dyDescent="0.35">
      <c r="A29" s="22">
        <f t="shared" si="0"/>
        <v>20</v>
      </c>
      <c r="B29" s="1" t="s">
        <v>175</v>
      </c>
      <c r="C29" s="31" t="s">
        <v>109</v>
      </c>
      <c r="D29" s="25">
        <v>2148004</v>
      </c>
      <c r="E29" s="25">
        <v>1</v>
      </c>
      <c r="F29" s="26"/>
      <c r="G29" s="26">
        <v>0</v>
      </c>
      <c r="H29" s="27">
        <v>0</v>
      </c>
      <c r="I29" s="26">
        <v>0</v>
      </c>
      <c r="J29" s="28">
        <v>3961</v>
      </c>
      <c r="K29" s="28"/>
      <c r="L29" s="28"/>
      <c r="M29" s="28"/>
      <c r="N29" s="28"/>
      <c r="O29" s="28"/>
      <c r="P29" s="28"/>
      <c r="Q29" s="26">
        <v>88234</v>
      </c>
      <c r="R29" s="26">
        <v>88034</v>
      </c>
      <c r="S29" s="26">
        <v>42638</v>
      </c>
      <c r="T29" s="5">
        <v>7020</v>
      </c>
      <c r="U29" s="5">
        <v>2640</v>
      </c>
      <c r="V29" s="5"/>
      <c r="W29" s="5"/>
      <c r="X29" s="5"/>
      <c r="Y29" s="5"/>
      <c r="Z29" s="5"/>
      <c r="AA29" s="26"/>
      <c r="AB29" s="26"/>
      <c r="AC29" s="26"/>
      <c r="AD29" s="26"/>
      <c r="AE29" s="29"/>
    </row>
    <row r="30" spans="1:31" ht="36" x14ac:dyDescent="0.35">
      <c r="A30" s="22">
        <f t="shared" si="0"/>
        <v>21</v>
      </c>
      <c r="B30" s="1" t="s">
        <v>176</v>
      </c>
      <c r="C30" s="31" t="s">
        <v>57</v>
      </c>
      <c r="D30" s="25">
        <v>2101003</v>
      </c>
      <c r="E30" s="25"/>
      <c r="F30" s="26">
        <v>64675</v>
      </c>
      <c r="G30" s="26">
        <v>73600</v>
      </c>
      <c r="H30" s="27">
        <v>59600</v>
      </c>
      <c r="I30" s="26">
        <v>51397</v>
      </c>
      <c r="J30" s="28">
        <v>7050</v>
      </c>
      <c r="K30" s="28">
        <v>1050</v>
      </c>
      <c r="L30" s="28"/>
      <c r="M30" s="28">
        <v>4000</v>
      </c>
      <c r="N30" s="28">
        <v>2000</v>
      </c>
      <c r="O30" s="28"/>
      <c r="P30" s="28"/>
      <c r="Q30" s="26">
        <v>88756</v>
      </c>
      <c r="R30" s="26">
        <v>31796</v>
      </c>
      <c r="S30" s="26">
        <v>22882</v>
      </c>
      <c r="T30" s="5"/>
      <c r="U30" s="5">
        <v>5708</v>
      </c>
      <c r="V30" s="5"/>
      <c r="W30" s="5"/>
      <c r="X30" s="5"/>
      <c r="Y30" s="5"/>
      <c r="Z30" s="5"/>
      <c r="AA30" s="26"/>
      <c r="AB30" s="26"/>
      <c r="AC30" s="26"/>
      <c r="AD30" s="26"/>
      <c r="AE30" s="29"/>
    </row>
    <row r="31" spans="1:31" x14ac:dyDescent="0.35">
      <c r="A31" s="22">
        <f t="shared" si="0"/>
        <v>22</v>
      </c>
      <c r="B31" s="1" t="s">
        <v>177</v>
      </c>
      <c r="C31" s="31" t="s">
        <v>56</v>
      </c>
      <c r="D31" s="25">
        <v>2141005</v>
      </c>
      <c r="E31" s="25"/>
      <c r="F31" s="26">
        <v>35063</v>
      </c>
      <c r="G31" s="26">
        <v>26500</v>
      </c>
      <c r="H31" s="27">
        <v>14500</v>
      </c>
      <c r="I31" s="26">
        <v>31200</v>
      </c>
      <c r="J31" s="28">
        <v>3650</v>
      </c>
      <c r="K31" s="28"/>
      <c r="L31" s="28"/>
      <c r="M31" s="28">
        <v>1500</v>
      </c>
      <c r="N31" s="28">
        <v>1300</v>
      </c>
      <c r="O31" s="28"/>
      <c r="P31" s="28"/>
      <c r="Q31" s="26">
        <v>49705</v>
      </c>
      <c r="R31" s="26">
        <v>17286</v>
      </c>
      <c r="S31" s="26">
        <v>12409</v>
      </c>
      <c r="T31" s="5"/>
      <c r="U31" s="5">
        <v>2042</v>
      </c>
      <c r="V31" s="5"/>
      <c r="W31" s="5"/>
      <c r="X31" s="5"/>
      <c r="Y31" s="5"/>
      <c r="Z31" s="5"/>
      <c r="AA31" s="26"/>
      <c r="AB31" s="26"/>
      <c r="AC31" s="26"/>
      <c r="AD31" s="26"/>
      <c r="AE31" s="29"/>
    </row>
    <row r="32" spans="1:31" ht="36" x14ac:dyDescent="0.35">
      <c r="A32" s="22">
        <f t="shared" si="0"/>
        <v>23</v>
      </c>
      <c r="B32" s="1" t="s">
        <v>178</v>
      </c>
      <c r="C32" s="23" t="s">
        <v>55</v>
      </c>
      <c r="D32" s="25">
        <v>2101006</v>
      </c>
      <c r="E32" s="25">
        <v>1</v>
      </c>
      <c r="F32" s="26">
        <v>55959</v>
      </c>
      <c r="G32" s="26">
        <v>34500</v>
      </c>
      <c r="H32" s="27">
        <v>14500</v>
      </c>
      <c r="I32" s="26">
        <v>67960</v>
      </c>
      <c r="J32" s="28">
        <v>111689</v>
      </c>
      <c r="K32" s="28">
        <v>4300</v>
      </c>
      <c r="L32" s="28"/>
      <c r="M32" s="28">
        <v>3800</v>
      </c>
      <c r="N32" s="28">
        <v>3309</v>
      </c>
      <c r="O32" s="28">
        <v>280</v>
      </c>
      <c r="P32" s="28"/>
      <c r="Q32" s="26">
        <v>80452</v>
      </c>
      <c r="R32" s="26">
        <v>28352</v>
      </c>
      <c r="S32" s="26">
        <v>17377</v>
      </c>
      <c r="T32" s="5">
        <v>584</v>
      </c>
      <c r="U32" s="5">
        <v>3957</v>
      </c>
      <c r="V32" s="5"/>
      <c r="W32" s="5"/>
      <c r="X32" s="5"/>
      <c r="Y32" s="5"/>
      <c r="Z32" s="5"/>
      <c r="AA32" s="26"/>
      <c r="AB32" s="26"/>
      <c r="AC32" s="26"/>
      <c r="AD32" s="26"/>
      <c r="AE32" s="29"/>
    </row>
    <row r="33" spans="1:31" ht="36" x14ac:dyDescent="0.35">
      <c r="A33" s="22">
        <f t="shared" si="0"/>
        <v>24</v>
      </c>
      <c r="B33" s="1" t="s">
        <v>179</v>
      </c>
      <c r="C33" s="31" t="s">
        <v>110</v>
      </c>
      <c r="D33" s="25">
        <v>2101007</v>
      </c>
      <c r="E33" s="25"/>
      <c r="F33" s="26">
        <v>49081</v>
      </c>
      <c r="G33" s="26">
        <v>44500</v>
      </c>
      <c r="H33" s="27">
        <v>31500</v>
      </c>
      <c r="I33" s="26">
        <v>67400</v>
      </c>
      <c r="J33" s="28">
        <v>5500</v>
      </c>
      <c r="K33" s="28"/>
      <c r="L33" s="28"/>
      <c r="M33" s="28">
        <v>4300</v>
      </c>
      <c r="N33" s="28">
        <v>1200</v>
      </c>
      <c r="O33" s="28"/>
      <c r="P33" s="28"/>
      <c r="Q33" s="26">
        <v>69170</v>
      </c>
      <c r="R33" s="26">
        <v>19364</v>
      </c>
      <c r="S33" s="26">
        <v>18045</v>
      </c>
      <c r="T33" s="5"/>
      <c r="U33" s="5">
        <v>3110</v>
      </c>
      <c r="V33" s="5"/>
      <c r="W33" s="5"/>
      <c r="X33" s="5"/>
      <c r="Y33" s="5"/>
      <c r="Z33" s="5"/>
      <c r="AA33" s="26"/>
      <c r="AB33" s="26"/>
      <c r="AC33" s="26"/>
      <c r="AD33" s="26"/>
      <c r="AE33" s="29"/>
    </row>
    <row r="34" spans="1:31" x14ac:dyDescent="0.35">
      <c r="A34" s="22">
        <f t="shared" si="0"/>
        <v>25</v>
      </c>
      <c r="B34" s="1" t="s">
        <v>180</v>
      </c>
      <c r="C34" s="31" t="s">
        <v>54</v>
      </c>
      <c r="D34" s="25">
        <v>2101011</v>
      </c>
      <c r="E34" s="25"/>
      <c r="F34" s="26">
        <v>101079</v>
      </c>
      <c r="G34" s="26">
        <v>98030</v>
      </c>
      <c r="H34" s="27">
        <v>60030</v>
      </c>
      <c r="I34" s="26">
        <v>144700</v>
      </c>
      <c r="J34" s="28">
        <v>10260</v>
      </c>
      <c r="K34" s="28"/>
      <c r="L34" s="28"/>
      <c r="M34" s="28">
        <v>3450</v>
      </c>
      <c r="N34" s="28">
        <v>3000</v>
      </c>
      <c r="O34" s="28"/>
      <c r="P34" s="28"/>
      <c r="Q34" s="26">
        <v>151400</v>
      </c>
      <c r="R34" s="26">
        <v>49926</v>
      </c>
      <c r="S34" s="26">
        <v>36206</v>
      </c>
      <c r="T34" s="5"/>
      <c r="U34" s="5">
        <v>6226</v>
      </c>
      <c r="V34" s="5"/>
      <c r="W34" s="5"/>
      <c r="X34" s="5"/>
      <c r="Y34" s="5"/>
      <c r="Z34" s="5"/>
      <c r="AA34" s="26"/>
      <c r="AB34" s="26"/>
      <c r="AC34" s="26"/>
      <c r="AD34" s="26"/>
      <c r="AE34" s="29"/>
    </row>
    <row r="35" spans="1:31" x14ac:dyDescent="0.35">
      <c r="A35" s="22">
        <f t="shared" si="0"/>
        <v>26</v>
      </c>
      <c r="B35" s="1" t="s">
        <v>181</v>
      </c>
      <c r="C35" s="31" t="s">
        <v>53</v>
      </c>
      <c r="D35" s="25">
        <v>2101015</v>
      </c>
      <c r="E35" s="25"/>
      <c r="F35" s="26">
        <v>22340</v>
      </c>
      <c r="G35" s="26">
        <v>45000</v>
      </c>
      <c r="H35" s="27">
        <v>35000</v>
      </c>
      <c r="I35" s="26">
        <v>38500</v>
      </c>
      <c r="J35" s="28">
        <v>1600</v>
      </c>
      <c r="K35" s="28"/>
      <c r="L35" s="28"/>
      <c r="M35" s="28">
        <v>1600</v>
      </c>
      <c r="N35" s="28"/>
      <c r="O35" s="28"/>
      <c r="P35" s="28"/>
      <c r="Q35" s="26">
        <v>30868</v>
      </c>
      <c r="R35" s="26">
        <v>8962</v>
      </c>
      <c r="S35" s="26">
        <v>12645</v>
      </c>
      <c r="T35" s="5"/>
      <c r="U35" s="5">
        <v>787</v>
      </c>
      <c r="V35" s="5"/>
      <c r="W35" s="5"/>
      <c r="X35" s="5"/>
      <c r="Y35" s="5"/>
      <c r="Z35" s="5"/>
      <c r="AA35" s="26"/>
      <c r="AB35" s="26"/>
      <c r="AC35" s="26"/>
      <c r="AD35" s="26"/>
      <c r="AE35" s="29"/>
    </row>
    <row r="36" spans="1:31" x14ac:dyDescent="0.35">
      <c r="A36" s="22">
        <f t="shared" si="0"/>
        <v>27</v>
      </c>
      <c r="B36" s="1" t="s">
        <v>182</v>
      </c>
      <c r="C36" s="23" t="s">
        <v>52</v>
      </c>
      <c r="D36" s="25">
        <v>2101016</v>
      </c>
      <c r="E36" s="25"/>
      <c r="F36" s="26">
        <v>46781</v>
      </c>
      <c r="G36" s="26">
        <v>53250</v>
      </c>
      <c r="H36" s="27">
        <v>43250</v>
      </c>
      <c r="I36" s="26">
        <v>25500</v>
      </c>
      <c r="J36" s="28">
        <v>3550</v>
      </c>
      <c r="K36" s="28"/>
      <c r="L36" s="28"/>
      <c r="M36" s="28">
        <v>1900</v>
      </c>
      <c r="N36" s="28"/>
      <c r="O36" s="28"/>
      <c r="P36" s="28"/>
      <c r="Q36" s="26">
        <v>61708</v>
      </c>
      <c r="R36" s="26">
        <v>21085</v>
      </c>
      <c r="S36" s="26">
        <v>16566</v>
      </c>
      <c r="T36" s="5"/>
      <c r="U36" s="5">
        <v>2139</v>
      </c>
      <c r="V36" s="5"/>
      <c r="W36" s="5"/>
      <c r="X36" s="5"/>
      <c r="Y36" s="5"/>
      <c r="Z36" s="5"/>
      <c r="AA36" s="26"/>
      <c r="AB36" s="26"/>
      <c r="AC36" s="26"/>
      <c r="AD36" s="26"/>
      <c r="AE36" s="29"/>
    </row>
    <row r="37" spans="1:31" ht="36" x14ac:dyDescent="0.35">
      <c r="A37" s="22">
        <f t="shared" si="0"/>
        <v>28</v>
      </c>
      <c r="B37" s="1" t="s">
        <v>183</v>
      </c>
      <c r="C37" s="31" t="s">
        <v>51</v>
      </c>
      <c r="D37" s="25">
        <v>2107018</v>
      </c>
      <c r="E37" s="25"/>
      <c r="F37" s="26"/>
      <c r="G37" s="26"/>
      <c r="H37" s="27"/>
      <c r="I37" s="26"/>
      <c r="J37" s="28"/>
      <c r="K37" s="28"/>
      <c r="L37" s="28"/>
      <c r="M37" s="28"/>
      <c r="N37" s="28"/>
      <c r="O37" s="28"/>
      <c r="P37" s="28"/>
      <c r="Q37" s="26">
        <v>2000</v>
      </c>
      <c r="R37" s="26">
        <v>2000</v>
      </c>
      <c r="S37" s="26">
        <v>43907</v>
      </c>
      <c r="T37" s="5"/>
      <c r="U37" s="5"/>
      <c r="V37" s="5"/>
      <c r="W37" s="5"/>
      <c r="X37" s="5"/>
      <c r="Y37" s="5"/>
      <c r="Z37" s="5"/>
      <c r="AA37" s="26"/>
      <c r="AB37" s="26"/>
      <c r="AC37" s="26"/>
      <c r="AD37" s="26"/>
      <c r="AE37" s="29"/>
    </row>
    <row r="38" spans="1:31" ht="36" x14ac:dyDescent="0.35">
      <c r="A38" s="22">
        <f t="shared" si="0"/>
        <v>29</v>
      </c>
      <c r="B38" s="1" t="s">
        <v>184</v>
      </c>
      <c r="C38" s="31" t="s">
        <v>50</v>
      </c>
      <c r="D38" s="25">
        <v>2107019</v>
      </c>
      <c r="E38" s="25"/>
      <c r="F38" s="26"/>
      <c r="G38" s="26"/>
      <c r="H38" s="27"/>
      <c r="I38" s="26"/>
      <c r="J38" s="28"/>
      <c r="K38" s="28"/>
      <c r="L38" s="28"/>
      <c r="M38" s="28"/>
      <c r="N38" s="28"/>
      <c r="O38" s="28"/>
      <c r="P38" s="28"/>
      <c r="Q38" s="26">
        <v>11000</v>
      </c>
      <c r="R38" s="26">
        <v>11000</v>
      </c>
      <c r="S38" s="26">
        <v>30266</v>
      </c>
      <c r="T38" s="5"/>
      <c r="U38" s="5"/>
      <c r="V38" s="5"/>
      <c r="W38" s="5"/>
      <c r="X38" s="5"/>
      <c r="Y38" s="5"/>
      <c r="Z38" s="5"/>
      <c r="AA38" s="26"/>
      <c r="AB38" s="26"/>
      <c r="AC38" s="26"/>
      <c r="AD38" s="26"/>
      <c r="AE38" s="29"/>
    </row>
    <row r="39" spans="1:31" ht="36" x14ac:dyDescent="0.35">
      <c r="A39" s="22">
        <f t="shared" si="0"/>
        <v>30</v>
      </c>
      <c r="B39" s="1" t="s">
        <v>185</v>
      </c>
      <c r="C39" s="23" t="s">
        <v>49</v>
      </c>
      <c r="D39" s="25">
        <v>2107802</v>
      </c>
      <c r="E39" s="25"/>
      <c r="F39" s="26"/>
      <c r="G39" s="26"/>
      <c r="H39" s="27"/>
      <c r="I39" s="26"/>
      <c r="J39" s="28"/>
      <c r="K39" s="28"/>
      <c r="L39" s="28"/>
      <c r="M39" s="28"/>
      <c r="N39" s="28"/>
      <c r="O39" s="28"/>
      <c r="P39" s="28"/>
      <c r="Q39" s="26">
        <v>338</v>
      </c>
      <c r="R39" s="26">
        <v>338</v>
      </c>
      <c r="S39" s="26">
        <v>34890</v>
      </c>
      <c r="T39" s="5"/>
      <c r="U39" s="5"/>
      <c r="V39" s="5"/>
      <c r="W39" s="5"/>
      <c r="X39" s="5"/>
      <c r="Y39" s="5"/>
      <c r="Z39" s="5"/>
      <c r="AA39" s="26"/>
      <c r="AB39" s="26"/>
      <c r="AC39" s="26"/>
      <c r="AD39" s="26"/>
      <c r="AE39" s="29"/>
    </row>
    <row r="40" spans="1:31" ht="36" x14ac:dyDescent="0.35">
      <c r="A40" s="22">
        <f t="shared" si="0"/>
        <v>31</v>
      </c>
      <c r="B40" s="1" t="s">
        <v>186</v>
      </c>
      <c r="C40" s="23" t="s">
        <v>48</v>
      </c>
      <c r="D40" s="25">
        <v>2201001</v>
      </c>
      <c r="E40" s="25"/>
      <c r="F40" s="26">
        <v>19752</v>
      </c>
      <c r="G40" s="26">
        <v>34000</v>
      </c>
      <c r="H40" s="27">
        <v>21000</v>
      </c>
      <c r="I40" s="26">
        <v>42000</v>
      </c>
      <c r="J40" s="28">
        <v>5550</v>
      </c>
      <c r="K40" s="28"/>
      <c r="L40" s="28"/>
      <c r="M40" s="28">
        <v>2550</v>
      </c>
      <c r="N40" s="28"/>
      <c r="O40" s="28"/>
      <c r="P40" s="28"/>
      <c r="Q40" s="26">
        <v>23624</v>
      </c>
      <c r="R40" s="26">
        <v>2020</v>
      </c>
      <c r="S40" s="26">
        <v>0</v>
      </c>
      <c r="T40" s="5"/>
      <c r="U40" s="5">
        <v>990</v>
      </c>
      <c r="V40" s="5"/>
      <c r="W40" s="5"/>
      <c r="X40" s="5"/>
      <c r="Y40" s="5"/>
      <c r="Z40" s="5"/>
      <c r="AA40" s="26"/>
      <c r="AB40" s="26"/>
      <c r="AC40" s="26"/>
      <c r="AD40" s="26"/>
      <c r="AE40" s="29"/>
    </row>
    <row r="41" spans="1:31" ht="36" x14ac:dyDescent="0.35">
      <c r="A41" s="22">
        <f t="shared" si="0"/>
        <v>32</v>
      </c>
      <c r="B41" s="1" t="s">
        <v>187</v>
      </c>
      <c r="C41" s="23" t="s">
        <v>47</v>
      </c>
      <c r="D41" s="25">
        <v>2201003</v>
      </c>
      <c r="E41" s="25"/>
      <c r="F41" s="26">
        <v>18642</v>
      </c>
      <c r="G41" s="26">
        <v>36190</v>
      </c>
      <c r="H41" s="27">
        <v>14820</v>
      </c>
      <c r="I41" s="26">
        <v>41900</v>
      </c>
      <c r="J41" s="28">
        <v>3500</v>
      </c>
      <c r="K41" s="28"/>
      <c r="L41" s="28"/>
      <c r="M41" s="28">
        <v>3500</v>
      </c>
      <c r="N41" s="28"/>
      <c r="O41" s="28"/>
      <c r="P41" s="28"/>
      <c r="Q41" s="26">
        <v>25586</v>
      </c>
      <c r="R41" s="26">
        <v>3890</v>
      </c>
      <c r="S41" s="26">
        <v>0</v>
      </c>
      <c r="T41" s="5"/>
      <c r="U41" s="5">
        <v>1997</v>
      </c>
      <c r="V41" s="5"/>
      <c r="W41" s="5"/>
      <c r="X41" s="5"/>
      <c r="Y41" s="5"/>
      <c r="Z41" s="5"/>
      <c r="AA41" s="26"/>
      <c r="AB41" s="26"/>
      <c r="AC41" s="26"/>
      <c r="AD41" s="26"/>
      <c r="AE41" s="29"/>
    </row>
    <row r="42" spans="1:31" ht="36" x14ac:dyDescent="0.35">
      <c r="A42" s="22">
        <f t="shared" si="0"/>
        <v>33</v>
      </c>
      <c r="B42" s="1" t="s">
        <v>188</v>
      </c>
      <c r="C42" s="23" t="s">
        <v>46</v>
      </c>
      <c r="D42" s="25">
        <v>2201017</v>
      </c>
      <c r="E42" s="25"/>
      <c r="F42" s="26">
        <v>22174</v>
      </c>
      <c r="G42" s="26">
        <v>50400</v>
      </c>
      <c r="H42" s="27">
        <v>31400</v>
      </c>
      <c r="I42" s="26">
        <v>41000</v>
      </c>
      <c r="J42" s="28">
        <v>3400</v>
      </c>
      <c r="K42" s="28"/>
      <c r="L42" s="28"/>
      <c r="M42" s="28">
        <v>1900</v>
      </c>
      <c r="N42" s="28"/>
      <c r="O42" s="28"/>
      <c r="P42" s="28"/>
      <c r="Q42" s="26">
        <v>32347</v>
      </c>
      <c r="R42" s="26">
        <v>7270</v>
      </c>
      <c r="S42" s="26">
        <v>420</v>
      </c>
      <c r="T42" s="5"/>
      <c r="U42" s="5">
        <v>1112</v>
      </c>
      <c r="V42" s="5"/>
      <c r="W42" s="5"/>
      <c r="X42" s="5"/>
      <c r="Y42" s="5"/>
      <c r="Z42" s="5"/>
      <c r="AA42" s="26"/>
      <c r="AB42" s="26"/>
      <c r="AC42" s="26"/>
      <c r="AD42" s="26"/>
      <c r="AE42" s="29"/>
    </row>
    <row r="43" spans="1:31" ht="36" x14ac:dyDescent="0.35">
      <c r="A43" s="22">
        <f t="shared" si="0"/>
        <v>34</v>
      </c>
      <c r="B43" s="1" t="s">
        <v>189</v>
      </c>
      <c r="C43" s="23" t="s">
        <v>45</v>
      </c>
      <c r="D43" s="25">
        <v>2207022</v>
      </c>
      <c r="E43" s="25"/>
      <c r="F43" s="26"/>
      <c r="G43" s="26">
        <v>0</v>
      </c>
      <c r="H43" s="27">
        <v>0</v>
      </c>
      <c r="I43" s="26">
        <v>0</v>
      </c>
      <c r="J43" s="28"/>
      <c r="K43" s="28"/>
      <c r="L43" s="28"/>
      <c r="M43" s="28"/>
      <c r="N43" s="28"/>
      <c r="O43" s="28"/>
      <c r="P43" s="28"/>
      <c r="Q43" s="26">
        <v>5000</v>
      </c>
      <c r="R43" s="26">
        <v>5000</v>
      </c>
      <c r="S43" s="26">
        <v>32766</v>
      </c>
      <c r="T43" s="5"/>
      <c r="U43" s="5"/>
      <c r="V43" s="5"/>
      <c r="W43" s="5"/>
      <c r="X43" s="5"/>
      <c r="Y43" s="5"/>
      <c r="Z43" s="5"/>
      <c r="AA43" s="26"/>
      <c r="AB43" s="26"/>
      <c r="AC43" s="26"/>
      <c r="AD43" s="26"/>
      <c r="AE43" s="29"/>
    </row>
    <row r="44" spans="1:31" ht="36" x14ac:dyDescent="0.35">
      <c r="A44" s="22">
        <f t="shared" si="0"/>
        <v>35</v>
      </c>
      <c r="B44" s="1" t="s">
        <v>190</v>
      </c>
      <c r="C44" s="23" t="s">
        <v>44</v>
      </c>
      <c r="D44" s="25">
        <v>2201024</v>
      </c>
      <c r="E44" s="25"/>
      <c r="F44" s="26">
        <v>16924</v>
      </c>
      <c r="G44" s="26">
        <v>26200</v>
      </c>
      <c r="H44" s="27">
        <v>15500</v>
      </c>
      <c r="I44" s="26">
        <v>27000</v>
      </c>
      <c r="J44" s="28">
        <v>750</v>
      </c>
      <c r="K44" s="28"/>
      <c r="L44" s="28"/>
      <c r="M44" s="28">
        <v>750</v>
      </c>
      <c r="N44" s="28"/>
      <c r="O44" s="28"/>
      <c r="P44" s="28"/>
      <c r="Q44" s="26">
        <v>21700</v>
      </c>
      <c r="R44" s="26">
        <v>1735</v>
      </c>
      <c r="S44" s="26">
        <v>0</v>
      </c>
      <c r="T44" s="5"/>
      <c r="U44" s="5">
        <v>900</v>
      </c>
      <c r="V44" s="5"/>
      <c r="W44" s="5"/>
      <c r="X44" s="5"/>
      <c r="Y44" s="5"/>
      <c r="Z44" s="5"/>
      <c r="AA44" s="26"/>
      <c r="AB44" s="26"/>
      <c r="AC44" s="26"/>
      <c r="AD44" s="26"/>
      <c r="AE44" s="29"/>
    </row>
    <row r="45" spans="1:31" ht="40.950000000000003" customHeight="1" x14ac:dyDescent="0.35">
      <c r="A45" s="22">
        <f t="shared" si="0"/>
        <v>36</v>
      </c>
      <c r="B45" s="1" t="s">
        <v>191</v>
      </c>
      <c r="C45" s="23" t="s">
        <v>43</v>
      </c>
      <c r="D45" s="25">
        <v>4346001</v>
      </c>
      <c r="E45" s="25">
        <v>1</v>
      </c>
      <c r="F45" s="26">
        <v>45983</v>
      </c>
      <c r="G45" s="26">
        <v>91800</v>
      </c>
      <c r="H45" s="27">
        <v>81200</v>
      </c>
      <c r="I45" s="26">
        <v>30570</v>
      </c>
      <c r="J45" s="28">
        <v>25317</v>
      </c>
      <c r="K45" s="28">
        <v>459</v>
      </c>
      <c r="L45" s="28">
        <v>175</v>
      </c>
      <c r="M45" s="28">
        <v>2760</v>
      </c>
      <c r="N45" s="28">
        <v>830</v>
      </c>
      <c r="O45" s="28">
        <v>477</v>
      </c>
      <c r="P45" s="28">
        <v>0</v>
      </c>
      <c r="Q45" s="26">
        <v>84410</v>
      </c>
      <c r="R45" s="26">
        <v>38938</v>
      </c>
      <c r="S45" s="26">
        <v>19355</v>
      </c>
      <c r="T45" s="5">
        <v>6340</v>
      </c>
      <c r="U45" s="5">
        <f>921+2027</f>
        <v>2948</v>
      </c>
      <c r="V45" s="5">
        <v>353</v>
      </c>
      <c r="W45" s="5"/>
      <c r="X45" s="5"/>
      <c r="Y45" s="5"/>
      <c r="Z45" s="5"/>
      <c r="AA45" s="26"/>
      <c r="AB45" s="26"/>
      <c r="AC45" s="26"/>
      <c r="AD45" s="26"/>
      <c r="AE45" s="29">
        <v>5500</v>
      </c>
    </row>
    <row r="46" spans="1:31" ht="36" x14ac:dyDescent="0.35">
      <c r="A46" s="22">
        <f t="shared" si="0"/>
        <v>37</v>
      </c>
      <c r="B46" s="1" t="s">
        <v>192</v>
      </c>
      <c r="C46" s="23" t="s">
        <v>42</v>
      </c>
      <c r="D46" s="25">
        <v>6341001</v>
      </c>
      <c r="E46" s="25"/>
      <c r="F46" s="26">
        <v>2480</v>
      </c>
      <c r="G46" s="26">
        <v>1550</v>
      </c>
      <c r="H46" s="27">
        <v>1300</v>
      </c>
      <c r="I46" s="26">
        <v>4300</v>
      </c>
      <c r="J46" s="28">
        <v>750</v>
      </c>
      <c r="K46" s="28"/>
      <c r="L46" s="28"/>
      <c r="M46" s="28">
        <v>750</v>
      </c>
      <c r="N46" s="28"/>
      <c r="O46" s="28"/>
      <c r="P46" s="28"/>
      <c r="Q46" s="26">
        <v>3037</v>
      </c>
      <c r="R46" s="26">
        <v>1117</v>
      </c>
      <c r="S46" s="26">
        <v>1511</v>
      </c>
      <c r="T46" s="5"/>
      <c r="U46" s="5">
        <v>296</v>
      </c>
      <c r="V46" s="5"/>
      <c r="W46" s="5"/>
      <c r="X46" s="5"/>
      <c r="Y46" s="5"/>
      <c r="Z46" s="5"/>
      <c r="AA46" s="26"/>
      <c r="AB46" s="26"/>
      <c r="AC46" s="26"/>
      <c r="AD46" s="26"/>
      <c r="AE46" s="29"/>
    </row>
    <row r="47" spans="1:31" ht="36" x14ac:dyDescent="0.35">
      <c r="A47" s="22">
        <f t="shared" si="0"/>
        <v>38</v>
      </c>
      <c r="B47" s="1" t="s">
        <v>193</v>
      </c>
      <c r="C47" s="23" t="s">
        <v>41</v>
      </c>
      <c r="D47" s="25">
        <v>2310001</v>
      </c>
      <c r="E47" s="25"/>
      <c r="F47" s="26"/>
      <c r="G47" s="26"/>
      <c r="H47" s="27"/>
      <c r="I47" s="26"/>
      <c r="J47" s="28"/>
      <c r="K47" s="28"/>
      <c r="L47" s="28"/>
      <c r="M47" s="28"/>
      <c r="N47" s="28"/>
      <c r="O47" s="28"/>
      <c r="P47" s="28"/>
      <c r="Q47" s="26"/>
      <c r="R47" s="26"/>
      <c r="S47" s="26"/>
      <c r="T47" s="5"/>
      <c r="U47" s="5"/>
      <c r="V47" s="5"/>
      <c r="W47" s="5"/>
      <c r="X47" s="5"/>
      <c r="Y47" s="5"/>
      <c r="Z47" s="5"/>
      <c r="AA47" s="26">
        <v>589628</v>
      </c>
      <c r="AB47" s="26">
        <v>36490</v>
      </c>
      <c r="AC47" s="26">
        <v>154200</v>
      </c>
      <c r="AD47" s="26">
        <v>19200</v>
      </c>
      <c r="AE47" s="29"/>
    </row>
    <row r="48" spans="1:31" x14ac:dyDescent="0.35">
      <c r="A48" s="22">
        <f t="shared" si="0"/>
        <v>39</v>
      </c>
      <c r="B48" s="1" t="s">
        <v>194</v>
      </c>
      <c r="C48" s="23" t="s">
        <v>40</v>
      </c>
      <c r="D48" s="25">
        <v>2138204</v>
      </c>
      <c r="E48" s="25"/>
      <c r="F48" s="26"/>
      <c r="G48" s="26"/>
      <c r="H48" s="27"/>
      <c r="I48" s="26"/>
      <c r="J48" s="28"/>
      <c r="K48" s="28"/>
      <c r="L48" s="28"/>
      <c r="M48" s="28"/>
      <c r="N48" s="28"/>
      <c r="O48" s="28"/>
      <c r="P48" s="28"/>
      <c r="Q48" s="26"/>
      <c r="R48" s="26"/>
      <c r="S48" s="26"/>
      <c r="T48" s="5"/>
      <c r="U48" s="5">
        <v>16</v>
      </c>
      <c r="V48" s="5"/>
      <c r="W48" s="5"/>
      <c r="X48" s="5"/>
      <c r="Y48" s="5"/>
      <c r="Z48" s="5"/>
      <c r="AA48" s="26"/>
      <c r="AB48" s="26"/>
      <c r="AC48" s="26"/>
      <c r="AD48" s="26"/>
      <c r="AE48" s="29"/>
    </row>
    <row r="49" spans="1:31" x14ac:dyDescent="0.35">
      <c r="A49" s="22">
        <f t="shared" si="0"/>
        <v>40</v>
      </c>
      <c r="B49" s="1" t="s">
        <v>195</v>
      </c>
      <c r="C49" s="23" t="s">
        <v>39</v>
      </c>
      <c r="D49" s="25">
        <v>2138157</v>
      </c>
      <c r="E49" s="25"/>
      <c r="F49" s="26"/>
      <c r="G49" s="26"/>
      <c r="H49" s="27"/>
      <c r="I49" s="26"/>
      <c r="J49" s="28">
        <v>8000</v>
      </c>
      <c r="K49" s="28"/>
      <c r="L49" s="28"/>
      <c r="M49" s="28"/>
      <c r="N49" s="28"/>
      <c r="O49" s="28"/>
      <c r="P49" s="28"/>
      <c r="Q49" s="26"/>
      <c r="R49" s="26"/>
      <c r="S49" s="26"/>
      <c r="T49" s="5"/>
      <c r="U49" s="5"/>
      <c r="V49" s="5"/>
      <c r="W49" s="5"/>
      <c r="X49" s="5"/>
      <c r="Y49" s="5"/>
      <c r="Z49" s="5"/>
      <c r="AA49" s="26"/>
      <c r="AB49" s="26"/>
      <c r="AC49" s="26"/>
      <c r="AD49" s="26"/>
      <c r="AE49" s="33"/>
    </row>
    <row r="50" spans="1:31" x14ac:dyDescent="0.35">
      <c r="A50" s="22">
        <f t="shared" si="0"/>
        <v>41</v>
      </c>
      <c r="B50" s="1" t="s">
        <v>196</v>
      </c>
      <c r="C50" s="23" t="s">
        <v>38</v>
      </c>
      <c r="D50" s="25">
        <v>2304005</v>
      </c>
      <c r="E50" s="25"/>
      <c r="F50" s="26"/>
      <c r="G50" s="26"/>
      <c r="H50" s="27"/>
      <c r="I50" s="26"/>
      <c r="J50" s="28"/>
      <c r="K50" s="28"/>
      <c r="L50" s="28"/>
      <c r="M50" s="28"/>
      <c r="N50" s="28"/>
      <c r="O50" s="28"/>
      <c r="P50" s="28"/>
      <c r="Q50" s="26">
        <v>0</v>
      </c>
      <c r="R50" s="26">
        <v>0</v>
      </c>
      <c r="S50" s="26">
        <v>2452</v>
      </c>
      <c r="T50" s="5"/>
      <c r="U50" s="5"/>
      <c r="V50" s="5"/>
      <c r="W50" s="5"/>
      <c r="X50" s="5"/>
      <c r="Y50" s="5"/>
      <c r="Z50" s="5"/>
      <c r="AA50" s="26"/>
      <c r="AB50" s="26"/>
      <c r="AC50" s="26"/>
      <c r="AD50" s="26"/>
      <c r="AE50" s="29"/>
    </row>
    <row r="51" spans="1:31" ht="32.85" customHeight="1" x14ac:dyDescent="0.35">
      <c r="A51" s="22">
        <f t="shared" si="0"/>
        <v>42</v>
      </c>
      <c r="B51" s="1" t="s">
        <v>197</v>
      </c>
      <c r="C51" s="23" t="s">
        <v>37</v>
      </c>
      <c r="D51" s="25">
        <v>2107803</v>
      </c>
      <c r="E51" s="25"/>
      <c r="F51" s="26">
        <v>5463</v>
      </c>
      <c r="G51" s="26">
        <v>6950</v>
      </c>
      <c r="H51" s="27">
        <v>6700</v>
      </c>
      <c r="I51" s="26">
        <v>3050</v>
      </c>
      <c r="J51" s="28">
        <v>270</v>
      </c>
      <c r="K51" s="28"/>
      <c r="L51" s="28"/>
      <c r="M51" s="28">
        <v>270</v>
      </c>
      <c r="N51" s="28">
        <v>0</v>
      </c>
      <c r="O51" s="28"/>
      <c r="P51" s="28"/>
      <c r="Q51" s="26">
        <v>16382</v>
      </c>
      <c r="R51" s="26">
        <v>10886</v>
      </c>
      <c r="S51" s="26">
        <v>9077</v>
      </c>
      <c r="T51" s="5"/>
      <c r="U51" s="5">
        <v>228</v>
      </c>
      <c r="V51" s="5"/>
      <c r="W51" s="5"/>
      <c r="X51" s="5"/>
      <c r="Y51" s="5"/>
      <c r="Z51" s="5"/>
      <c r="AA51" s="26"/>
      <c r="AB51" s="26"/>
      <c r="AC51" s="26"/>
      <c r="AD51" s="26"/>
      <c r="AE51" s="29"/>
    </row>
    <row r="52" spans="1:31" ht="54" x14ac:dyDescent="0.35">
      <c r="A52" s="22">
        <f t="shared" si="0"/>
        <v>43</v>
      </c>
      <c r="B52" s="1" t="s">
        <v>198</v>
      </c>
      <c r="C52" s="23" t="s">
        <v>36</v>
      </c>
      <c r="D52" s="25">
        <v>2223001</v>
      </c>
      <c r="E52" s="25"/>
      <c r="F52" s="26"/>
      <c r="G52" s="26"/>
      <c r="H52" s="27"/>
      <c r="I52" s="26"/>
      <c r="J52" s="28"/>
      <c r="K52" s="28"/>
      <c r="L52" s="28"/>
      <c r="M52" s="28"/>
      <c r="N52" s="28"/>
      <c r="O52" s="28"/>
      <c r="P52" s="28"/>
      <c r="Q52" s="26">
        <v>0</v>
      </c>
      <c r="R52" s="26">
        <v>0</v>
      </c>
      <c r="S52" s="26">
        <v>300</v>
      </c>
      <c r="T52" s="5">
        <v>2800</v>
      </c>
      <c r="U52" s="5">
        <v>800</v>
      </c>
      <c r="V52" s="5"/>
      <c r="W52" s="5"/>
      <c r="X52" s="5"/>
      <c r="Y52" s="5"/>
      <c r="Z52" s="5"/>
      <c r="AA52" s="26"/>
      <c r="AB52" s="26"/>
      <c r="AC52" s="26"/>
      <c r="AD52" s="26"/>
      <c r="AE52" s="29"/>
    </row>
    <row r="53" spans="1:31" ht="25.2" customHeight="1" x14ac:dyDescent="0.35">
      <c r="A53" s="22">
        <f t="shared" si="0"/>
        <v>44</v>
      </c>
      <c r="B53" s="1" t="s">
        <v>199</v>
      </c>
      <c r="C53" s="23" t="s">
        <v>35</v>
      </c>
      <c r="D53" s="25">
        <v>2138162</v>
      </c>
      <c r="E53" s="25"/>
      <c r="F53" s="26"/>
      <c r="G53" s="26"/>
      <c r="H53" s="27"/>
      <c r="I53" s="26"/>
      <c r="J53" s="28">
        <v>17270</v>
      </c>
      <c r="K53" s="28">
        <v>2070</v>
      </c>
      <c r="L53" s="28">
        <v>15000</v>
      </c>
      <c r="M53" s="28">
        <v>0</v>
      </c>
      <c r="N53" s="28"/>
      <c r="O53" s="28"/>
      <c r="P53" s="28"/>
      <c r="Q53" s="26"/>
      <c r="R53" s="26"/>
      <c r="S53" s="26"/>
      <c r="T53" s="5"/>
      <c r="U53" s="5"/>
      <c r="V53" s="5"/>
      <c r="W53" s="5"/>
      <c r="X53" s="5"/>
      <c r="Y53" s="5"/>
      <c r="Z53" s="5"/>
      <c r="AA53" s="26"/>
      <c r="AB53" s="26"/>
      <c r="AC53" s="26"/>
      <c r="AD53" s="26"/>
      <c r="AE53" s="29"/>
    </row>
    <row r="54" spans="1:31" ht="39" customHeight="1" x14ac:dyDescent="0.35">
      <c r="A54" s="22">
        <f t="shared" si="0"/>
        <v>45</v>
      </c>
      <c r="B54" s="1" t="s">
        <v>200</v>
      </c>
      <c r="C54" s="23" t="s">
        <v>34</v>
      </c>
      <c r="D54" s="25">
        <v>2306172</v>
      </c>
      <c r="E54" s="25"/>
      <c r="F54" s="26"/>
      <c r="G54" s="26"/>
      <c r="H54" s="27"/>
      <c r="I54" s="26"/>
      <c r="J54" s="28">
        <v>800</v>
      </c>
      <c r="K54" s="28"/>
      <c r="L54" s="28">
        <v>300</v>
      </c>
      <c r="M54" s="28"/>
      <c r="N54" s="28"/>
      <c r="O54" s="28"/>
      <c r="P54" s="28"/>
      <c r="Q54" s="26"/>
      <c r="R54" s="26"/>
      <c r="S54" s="26"/>
      <c r="T54" s="5"/>
      <c r="U54" s="5"/>
      <c r="V54" s="5"/>
      <c r="W54" s="5"/>
      <c r="X54" s="5"/>
      <c r="Y54" s="5"/>
      <c r="Z54" s="5"/>
      <c r="AA54" s="26"/>
      <c r="AB54" s="26"/>
      <c r="AC54" s="26"/>
      <c r="AD54" s="26"/>
      <c r="AE54" s="29"/>
    </row>
    <row r="55" spans="1:31" ht="34.65" customHeight="1" x14ac:dyDescent="0.35">
      <c r="A55" s="22">
        <f t="shared" si="0"/>
        <v>46</v>
      </c>
      <c r="B55" s="1" t="s">
        <v>201</v>
      </c>
      <c r="C55" s="23" t="s">
        <v>33</v>
      </c>
      <c r="D55" s="25">
        <v>2107176</v>
      </c>
      <c r="E55" s="25"/>
      <c r="F55" s="26"/>
      <c r="G55" s="26"/>
      <c r="H55" s="27"/>
      <c r="I55" s="26"/>
      <c r="J55" s="28"/>
      <c r="K55" s="28"/>
      <c r="L55" s="28"/>
      <c r="M55" s="28"/>
      <c r="N55" s="28"/>
      <c r="O55" s="28"/>
      <c r="P55" s="28"/>
      <c r="Q55" s="26">
        <v>0</v>
      </c>
      <c r="R55" s="26">
        <v>0</v>
      </c>
      <c r="S55" s="26">
        <v>1074</v>
      </c>
      <c r="T55" s="5"/>
      <c r="U55" s="5"/>
      <c r="V55" s="5"/>
      <c r="W55" s="5"/>
      <c r="X55" s="5"/>
      <c r="Y55" s="5"/>
      <c r="Z55" s="5"/>
      <c r="AA55" s="26"/>
      <c r="AB55" s="26"/>
      <c r="AC55" s="26"/>
      <c r="AD55" s="26"/>
      <c r="AE55" s="29"/>
    </row>
    <row r="56" spans="1:31" ht="18" customHeight="1" x14ac:dyDescent="0.35">
      <c r="A56" s="22">
        <f t="shared" si="0"/>
        <v>47</v>
      </c>
      <c r="B56" s="1" t="s">
        <v>202</v>
      </c>
      <c r="C56" s="23" t="s">
        <v>32</v>
      </c>
      <c r="D56" s="25">
        <v>2106185</v>
      </c>
      <c r="E56" s="25"/>
      <c r="F56" s="26"/>
      <c r="G56" s="26"/>
      <c r="H56" s="27"/>
      <c r="I56" s="26"/>
      <c r="J56" s="28">
        <v>435</v>
      </c>
      <c r="K56" s="28">
        <v>65</v>
      </c>
      <c r="L56" s="28">
        <v>370</v>
      </c>
      <c r="M56" s="28"/>
      <c r="N56" s="28"/>
      <c r="O56" s="28"/>
      <c r="P56" s="28"/>
      <c r="Q56" s="26"/>
      <c r="R56" s="26"/>
      <c r="S56" s="26"/>
      <c r="T56" s="5"/>
      <c r="U56" s="5"/>
      <c r="V56" s="5"/>
      <c r="W56" s="5"/>
      <c r="X56" s="5"/>
      <c r="Y56" s="5"/>
      <c r="Z56" s="5"/>
      <c r="AA56" s="26"/>
      <c r="AB56" s="26"/>
      <c r="AC56" s="26"/>
      <c r="AD56" s="26"/>
      <c r="AE56" s="29"/>
    </row>
    <row r="57" spans="1:31" ht="21" customHeight="1" x14ac:dyDescent="0.35">
      <c r="A57" s="22">
        <f t="shared" si="0"/>
        <v>48</v>
      </c>
      <c r="B57" s="1" t="s">
        <v>203</v>
      </c>
      <c r="C57" s="23" t="s">
        <v>31</v>
      </c>
      <c r="D57" s="25">
        <v>2238211</v>
      </c>
      <c r="E57" s="25"/>
      <c r="F57" s="26"/>
      <c r="G57" s="26"/>
      <c r="H57" s="27"/>
      <c r="I57" s="26"/>
      <c r="J57" s="28">
        <v>15880</v>
      </c>
      <c r="K57" s="28"/>
      <c r="L57" s="28"/>
      <c r="M57" s="28">
        <v>1800</v>
      </c>
      <c r="N57" s="28">
        <v>30</v>
      </c>
      <c r="O57" s="28"/>
      <c r="P57" s="28"/>
      <c r="Q57" s="26">
        <v>21500</v>
      </c>
      <c r="R57" s="26">
        <v>21500</v>
      </c>
      <c r="S57" s="26">
        <v>306</v>
      </c>
      <c r="T57" s="5"/>
      <c r="U57" s="5"/>
      <c r="V57" s="5"/>
      <c r="W57" s="5"/>
      <c r="X57" s="5"/>
      <c r="Y57" s="5"/>
      <c r="Z57" s="5"/>
      <c r="AA57" s="26"/>
      <c r="AB57" s="26"/>
      <c r="AC57" s="26"/>
      <c r="AD57" s="26"/>
      <c r="AE57" s="29"/>
    </row>
    <row r="58" spans="1:31" ht="35.4" customHeight="1" x14ac:dyDescent="0.35">
      <c r="A58" s="22">
        <f t="shared" si="0"/>
        <v>49</v>
      </c>
      <c r="B58" s="1" t="s">
        <v>204</v>
      </c>
      <c r="C58" s="23" t="s">
        <v>30</v>
      </c>
      <c r="D58" s="25">
        <v>2138237</v>
      </c>
      <c r="E58" s="25"/>
      <c r="F58" s="26"/>
      <c r="G58" s="26"/>
      <c r="H58" s="27"/>
      <c r="I58" s="26"/>
      <c r="J58" s="28">
        <v>800</v>
      </c>
      <c r="K58" s="28"/>
      <c r="L58" s="28"/>
      <c r="M58" s="28"/>
      <c r="N58" s="28"/>
      <c r="O58" s="28"/>
      <c r="P58" s="28"/>
      <c r="Q58" s="26"/>
      <c r="R58" s="26"/>
      <c r="S58" s="26"/>
      <c r="T58" s="5"/>
      <c r="U58" s="5">
        <v>1440</v>
      </c>
      <c r="V58" s="5"/>
      <c r="W58" s="5"/>
      <c r="X58" s="5"/>
      <c r="Y58" s="5"/>
      <c r="Z58" s="5"/>
      <c r="AA58" s="26"/>
      <c r="AB58" s="26"/>
      <c r="AC58" s="26"/>
      <c r="AD58" s="26"/>
      <c r="AE58" s="29"/>
    </row>
    <row r="59" spans="1:31" x14ac:dyDescent="0.35">
      <c r="A59" s="22">
        <f t="shared" si="0"/>
        <v>50</v>
      </c>
      <c r="B59" s="1" t="s">
        <v>205</v>
      </c>
      <c r="C59" s="23" t="s">
        <v>29</v>
      </c>
      <c r="D59" s="25">
        <v>2338217</v>
      </c>
      <c r="E59" s="25"/>
      <c r="F59" s="26"/>
      <c r="G59" s="26"/>
      <c r="H59" s="27"/>
      <c r="I59" s="26"/>
      <c r="J59" s="28"/>
      <c r="K59" s="28"/>
      <c r="L59" s="28"/>
      <c r="M59" s="28"/>
      <c r="N59" s="28"/>
      <c r="O59" s="28"/>
      <c r="P59" s="28"/>
      <c r="Q59" s="26">
        <v>0</v>
      </c>
      <c r="R59" s="26">
        <v>0</v>
      </c>
      <c r="S59" s="26">
        <v>250</v>
      </c>
      <c r="T59" s="5"/>
      <c r="U59" s="5"/>
      <c r="V59" s="5"/>
      <c r="W59" s="5"/>
      <c r="X59" s="5"/>
      <c r="Y59" s="5"/>
      <c r="Z59" s="5"/>
      <c r="AA59" s="26"/>
      <c r="AB59" s="26"/>
      <c r="AC59" s="26"/>
      <c r="AD59" s="26"/>
      <c r="AE59" s="29"/>
    </row>
    <row r="60" spans="1:31" ht="29.4" customHeight="1" x14ac:dyDescent="0.35">
      <c r="A60" s="22">
        <f t="shared" si="0"/>
        <v>51</v>
      </c>
      <c r="B60" s="1" t="s">
        <v>206</v>
      </c>
      <c r="C60" s="23" t="s">
        <v>28</v>
      </c>
      <c r="D60" s="34">
        <v>2301194</v>
      </c>
      <c r="E60" s="25">
        <v>1</v>
      </c>
      <c r="F60" s="26"/>
      <c r="G60" s="26"/>
      <c r="H60" s="27"/>
      <c r="I60" s="26"/>
      <c r="J60" s="28">
        <v>7600</v>
      </c>
      <c r="K60" s="28"/>
      <c r="L60" s="28"/>
      <c r="M60" s="28">
        <v>2000</v>
      </c>
      <c r="N60" s="28">
        <v>0</v>
      </c>
      <c r="O60" s="28"/>
      <c r="P60" s="28"/>
      <c r="Q60" s="26">
        <v>9088</v>
      </c>
      <c r="R60" s="26">
        <v>9088</v>
      </c>
      <c r="S60" s="26">
        <v>460</v>
      </c>
      <c r="T60" s="5"/>
      <c r="U60" s="5">
        <v>100</v>
      </c>
      <c r="V60" s="5"/>
      <c r="W60" s="5"/>
      <c r="X60" s="5"/>
      <c r="Y60" s="5"/>
      <c r="Z60" s="5"/>
      <c r="AA60" s="26"/>
      <c r="AB60" s="26"/>
      <c r="AC60" s="26"/>
      <c r="AD60" s="26"/>
      <c r="AE60" s="29"/>
    </row>
    <row r="61" spans="1:31" x14ac:dyDescent="0.35">
      <c r="A61" s="22">
        <f t="shared" si="0"/>
        <v>52</v>
      </c>
      <c r="B61" s="1" t="s">
        <v>207</v>
      </c>
      <c r="C61" s="23" t="s">
        <v>27</v>
      </c>
      <c r="D61" s="34">
        <v>2138235</v>
      </c>
      <c r="E61" s="25"/>
      <c r="F61" s="26"/>
      <c r="G61" s="26"/>
      <c r="H61" s="27"/>
      <c r="I61" s="26"/>
      <c r="J61" s="28">
        <v>200</v>
      </c>
      <c r="K61" s="28">
        <v>200</v>
      </c>
      <c r="L61" s="28"/>
      <c r="M61" s="28"/>
      <c r="N61" s="28"/>
      <c r="O61" s="28"/>
      <c r="P61" s="28"/>
      <c r="Q61" s="26">
        <v>650</v>
      </c>
      <c r="R61" s="26">
        <v>650</v>
      </c>
      <c r="S61" s="26">
        <v>0</v>
      </c>
      <c r="T61" s="5"/>
      <c r="U61" s="5"/>
      <c r="V61" s="5"/>
      <c r="W61" s="5"/>
      <c r="X61" s="5"/>
      <c r="Y61" s="5"/>
      <c r="Z61" s="5"/>
      <c r="AA61" s="26"/>
      <c r="AB61" s="26"/>
      <c r="AC61" s="26"/>
      <c r="AD61" s="26"/>
      <c r="AE61" s="29"/>
    </row>
    <row r="62" spans="1:31" ht="23.4" customHeight="1" x14ac:dyDescent="0.35">
      <c r="A62" s="22">
        <f t="shared" si="0"/>
        <v>53</v>
      </c>
      <c r="B62" s="1" t="s">
        <v>208</v>
      </c>
      <c r="C62" s="23" t="s">
        <v>26</v>
      </c>
      <c r="D62" s="34">
        <v>2138231</v>
      </c>
      <c r="E62" s="25"/>
      <c r="F62" s="26"/>
      <c r="G62" s="26"/>
      <c r="H62" s="27"/>
      <c r="I62" s="26"/>
      <c r="J62" s="28"/>
      <c r="K62" s="28"/>
      <c r="L62" s="28"/>
      <c r="M62" s="28"/>
      <c r="N62" s="28"/>
      <c r="O62" s="28"/>
      <c r="P62" s="28"/>
      <c r="Q62" s="26"/>
      <c r="R62" s="26"/>
      <c r="S62" s="26"/>
      <c r="T62" s="5"/>
      <c r="U62" s="5"/>
      <c r="V62" s="5"/>
      <c r="W62" s="5"/>
      <c r="X62" s="5"/>
      <c r="Y62" s="5"/>
      <c r="Z62" s="5"/>
      <c r="AA62" s="26"/>
      <c r="AB62" s="26"/>
      <c r="AC62" s="26"/>
      <c r="AD62" s="26"/>
      <c r="AE62" s="29">
        <v>7879</v>
      </c>
    </row>
    <row r="63" spans="1:31" x14ac:dyDescent="0.35">
      <c r="A63" s="22">
        <f t="shared" si="0"/>
        <v>54</v>
      </c>
      <c r="B63" s="1" t="s">
        <v>209</v>
      </c>
      <c r="C63" s="23" t="s">
        <v>25</v>
      </c>
      <c r="D63" s="34">
        <v>2138243</v>
      </c>
      <c r="E63" s="25"/>
      <c r="F63" s="26"/>
      <c r="G63" s="26"/>
      <c r="H63" s="27"/>
      <c r="I63" s="26"/>
      <c r="J63" s="28"/>
      <c r="K63" s="28"/>
      <c r="L63" s="28"/>
      <c r="M63" s="28"/>
      <c r="N63" s="28"/>
      <c r="O63" s="28"/>
      <c r="P63" s="28"/>
      <c r="Q63" s="26"/>
      <c r="R63" s="26"/>
      <c r="S63" s="26"/>
      <c r="T63" s="5"/>
      <c r="U63" s="5">
        <v>0</v>
      </c>
      <c r="V63" s="5"/>
      <c r="W63" s="5"/>
      <c r="X63" s="5"/>
      <c r="Y63" s="5"/>
      <c r="Z63" s="5"/>
      <c r="AA63" s="26"/>
      <c r="AB63" s="26"/>
      <c r="AC63" s="26"/>
      <c r="AD63" s="26"/>
      <c r="AE63" s="29">
        <v>4</v>
      </c>
    </row>
    <row r="64" spans="1:31" x14ac:dyDescent="0.35">
      <c r="A64" s="22">
        <f t="shared" si="0"/>
        <v>55</v>
      </c>
      <c r="B64" s="1" t="s">
        <v>210</v>
      </c>
      <c r="C64" s="23" t="s">
        <v>24</v>
      </c>
      <c r="D64" s="34">
        <v>2138247</v>
      </c>
      <c r="E64" s="25"/>
      <c r="F64" s="26"/>
      <c r="G64" s="26"/>
      <c r="H64" s="27"/>
      <c r="I64" s="26"/>
      <c r="J64" s="2">
        <v>48</v>
      </c>
      <c r="K64" s="3"/>
      <c r="L64" s="3"/>
      <c r="M64" s="3"/>
      <c r="N64" s="3"/>
      <c r="O64" s="3">
        <v>0</v>
      </c>
      <c r="P64" s="4">
        <v>48</v>
      </c>
      <c r="Q64" s="26"/>
      <c r="R64" s="26"/>
      <c r="S64" s="26"/>
      <c r="T64" s="5"/>
      <c r="U64" s="5"/>
      <c r="V64" s="5"/>
      <c r="W64" s="5"/>
      <c r="X64" s="5"/>
      <c r="Y64" s="5"/>
      <c r="Z64" s="5"/>
      <c r="AA64" s="26"/>
      <c r="AB64" s="26"/>
      <c r="AC64" s="26"/>
      <c r="AD64" s="26"/>
      <c r="AE64" s="29"/>
    </row>
    <row r="65" spans="1:31" x14ac:dyDescent="0.35">
      <c r="A65" s="22">
        <f t="shared" si="0"/>
        <v>56</v>
      </c>
      <c r="B65" s="1" t="s">
        <v>211</v>
      </c>
      <c r="C65" s="23" t="s">
        <v>23</v>
      </c>
      <c r="D65" s="34">
        <v>2138225</v>
      </c>
      <c r="E65" s="25"/>
      <c r="F65" s="26"/>
      <c r="G65" s="26"/>
      <c r="H65" s="27"/>
      <c r="I65" s="26"/>
      <c r="J65" s="28"/>
      <c r="K65" s="28"/>
      <c r="L65" s="28"/>
      <c r="M65" s="28"/>
      <c r="N65" s="28"/>
      <c r="O65" s="28"/>
      <c r="P65" s="28"/>
      <c r="Q65" s="26"/>
      <c r="R65" s="26"/>
      <c r="S65" s="26"/>
      <c r="T65" s="5"/>
      <c r="U65" s="5"/>
      <c r="V65" s="5"/>
      <c r="W65" s="5"/>
      <c r="X65" s="5"/>
      <c r="Y65" s="5"/>
      <c r="Z65" s="5"/>
      <c r="AA65" s="26"/>
      <c r="AB65" s="26"/>
      <c r="AC65" s="26"/>
      <c r="AD65" s="26"/>
      <c r="AE65" s="29"/>
    </row>
    <row r="66" spans="1:31" x14ac:dyDescent="0.35">
      <c r="A66" s="22">
        <f t="shared" si="0"/>
        <v>57</v>
      </c>
      <c r="B66" s="1" t="s">
        <v>212</v>
      </c>
      <c r="C66" s="23" t="s">
        <v>22</v>
      </c>
      <c r="D66" s="34">
        <v>2138248</v>
      </c>
      <c r="E66" s="25"/>
      <c r="F66" s="26"/>
      <c r="G66" s="26"/>
      <c r="H66" s="27"/>
      <c r="I66" s="26"/>
      <c r="J66" s="28"/>
      <c r="K66" s="28"/>
      <c r="L66" s="28"/>
      <c r="M66" s="28"/>
      <c r="N66" s="28"/>
      <c r="O66" s="28"/>
      <c r="P66" s="28"/>
      <c r="Q66" s="26">
        <v>50</v>
      </c>
      <c r="R66" s="26">
        <v>50</v>
      </c>
      <c r="S66" s="26">
        <v>20</v>
      </c>
      <c r="T66" s="5"/>
      <c r="U66" s="5">
        <v>300</v>
      </c>
      <c r="V66" s="5"/>
      <c r="W66" s="5"/>
      <c r="X66" s="5"/>
      <c r="Y66" s="5"/>
      <c r="Z66" s="5"/>
      <c r="AA66" s="26"/>
      <c r="AB66" s="26"/>
      <c r="AC66" s="26"/>
      <c r="AD66" s="26"/>
      <c r="AE66" s="29"/>
    </row>
    <row r="67" spans="1:31" x14ac:dyDescent="0.35">
      <c r="A67" s="22">
        <f t="shared" si="0"/>
        <v>58</v>
      </c>
      <c r="B67" s="1" t="s">
        <v>213</v>
      </c>
      <c r="C67" s="23" t="s">
        <v>133</v>
      </c>
      <c r="D67" s="34">
        <v>2138238</v>
      </c>
      <c r="E67" s="25"/>
      <c r="F67" s="26"/>
      <c r="G67" s="26"/>
      <c r="H67" s="27"/>
      <c r="I67" s="26"/>
      <c r="J67" s="2">
        <v>155</v>
      </c>
      <c r="K67" s="28"/>
      <c r="L67" s="28"/>
      <c r="M67" s="28"/>
      <c r="N67" s="28"/>
      <c r="O67" s="28"/>
      <c r="P67" s="28"/>
      <c r="Q67" s="26"/>
      <c r="R67" s="26"/>
      <c r="S67" s="26"/>
      <c r="T67" s="5"/>
      <c r="U67" s="5"/>
      <c r="V67" s="5"/>
      <c r="W67" s="5"/>
      <c r="X67" s="5"/>
      <c r="Y67" s="5"/>
      <c r="Z67" s="5"/>
      <c r="AA67" s="26"/>
      <c r="AB67" s="26"/>
      <c r="AC67" s="26"/>
      <c r="AD67" s="26"/>
      <c r="AE67" s="29"/>
    </row>
    <row r="68" spans="1:31" x14ac:dyDescent="0.35">
      <c r="A68" s="22">
        <f t="shared" si="0"/>
        <v>59</v>
      </c>
      <c r="B68" s="1" t="s">
        <v>214</v>
      </c>
      <c r="C68" s="23" t="s">
        <v>21</v>
      </c>
      <c r="D68" s="34">
        <v>2138251</v>
      </c>
      <c r="E68" s="25"/>
      <c r="F68" s="26"/>
      <c r="G68" s="26"/>
      <c r="H68" s="27"/>
      <c r="I68" s="26"/>
      <c r="J68" s="28"/>
      <c r="K68" s="28"/>
      <c r="L68" s="28"/>
      <c r="M68" s="28"/>
      <c r="N68" s="28"/>
      <c r="O68" s="28"/>
      <c r="P68" s="28"/>
      <c r="Q68" s="26"/>
      <c r="R68" s="26"/>
      <c r="S68" s="26">
        <v>117</v>
      </c>
      <c r="T68" s="5"/>
      <c r="U68" s="5"/>
      <c r="V68" s="5"/>
      <c r="W68" s="5"/>
      <c r="X68" s="5"/>
      <c r="Y68" s="5"/>
      <c r="Z68" s="5"/>
      <c r="AA68" s="26"/>
      <c r="AB68" s="26"/>
      <c r="AC68" s="26"/>
      <c r="AD68" s="26"/>
      <c r="AE68" s="29"/>
    </row>
    <row r="69" spans="1:31" x14ac:dyDescent="0.35">
      <c r="A69" s="22">
        <f t="shared" si="0"/>
        <v>60</v>
      </c>
      <c r="B69" s="1" t="s">
        <v>215</v>
      </c>
      <c r="C69" s="23" t="s">
        <v>20</v>
      </c>
      <c r="D69" s="34">
        <v>2138253</v>
      </c>
      <c r="E69" s="25"/>
      <c r="F69" s="26"/>
      <c r="G69" s="26"/>
      <c r="H69" s="27"/>
      <c r="I69" s="26"/>
      <c r="J69" s="28"/>
      <c r="K69" s="28"/>
      <c r="L69" s="28"/>
      <c r="M69" s="28"/>
      <c r="N69" s="28"/>
      <c r="O69" s="28"/>
      <c r="P69" s="28"/>
      <c r="Q69" s="26"/>
      <c r="R69" s="26"/>
      <c r="S69" s="26"/>
      <c r="T69" s="5"/>
      <c r="U69" s="5">
        <v>3</v>
      </c>
      <c r="V69" s="5"/>
      <c r="W69" s="5"/>
      <c r="X69" s="5"/>
      <c r="Y69" s="5"/>
      <c r="Z69" s="5"/>
      <c r="AA69" s="26"/>
      <c r="AB69" s="26"/>
      <c r="AC69" s="26"/>
      <c r="AD69" s="26"/>
      <c r="AE69" s="29"/>
    </row>
    <row r="70" spans="1:31" x14ac:dyDescent="0.35">
      <c r="A70" s="22">
        <f t="shared" si="0"/>
        <v>61</v>
      </c>
      <c r="B70" s="1" t="s">
        <v>216</v>
      </c>
      <c r="C70" s="23" t="s">
        <v>19</v>
      </c>
      <c r="D70" s="34">
        <v>2138244</v>
      </c>
      <c r="E70" s="25"/>
      <c r="F70" s="26"/>
      <c r="G70" s="26"/>
      <c r="H70" s="27"/>
      <c r="I70" s="26"/>
      <c r="J70" s="28"/>
      <c r="K70" s="28"/>
      <c r="L70" s="28"/>
      <c r="M70" s="28"/>
      <c r="N70" s="28"/>
      <c r="O70" s="28"/>
      <c r="P70" s="28"/>
      <c r="Q70" s="26"/>
      <c r="R70" s="26"/>
      <c r="S70" s="26"/>
      <c r="T70" s="5"/>
      <c r="U70" s="5">
        <v>15</v>
      </c>
      <c r="V70" s="5"/>
      <c r="W70" s="5"/>
      <c r="X70" s="5"/>
      <c r="Y70" s="5"/>
      <c r="Z70" s="5"/>
      <c r="AA70" s="26"/>
      <c r="AB70" s="26"/>
      <c r="AC70" s="26"/>
      <c r="AD70" s="26"/>
      <c r="AE70" s="29"/>
    </row>
    <row r="71" spans="1:31" x14ac:dyDescent="0.35">
      <c r="A71" s="22">
        <f t="shared" si="0"/>
        <v>62</v>
      </c>
      <c r="B71" s="1" t="s">
        <v>217</v>
      </c>
      <c r="C71" s="23" t="s">
        <v>116</v>
      </c>
      <c r="D71" s="34">
        <v>2338163</v>
      </c>
      <c r="E71" s="25"/>
      <c r="F71" s="26"/>
      <c r="G71" s="26"/>
      <c r="H71" s="27"/>
      <c r="I71" s="26"/>
      <c r="J71" s="28">
        <v>50</v>
      </c>
      <c r="K71" s="28"/>
      <c r="L71" s="28"/>
      <c r="M71" s="28"/>
      <c r="N71" s="28"/>
      <c r="O71" s="28"/>
      <c r="P71" s="28"/>
      <c r="Q71" s="26"/>
      <c r="R71" s="26"/>
      <c r="S71" s="26"/>
      <c r="T71" s="5"/>
      <c r="U71" s="5"/>
      <c r="V71" s="5"/>
      <c r="W71" s="5"/>
      <c r="X71" s="5"/>
      <c r="Y71" s="5"/>
      <c r="Z71" s="5"/>
      <c r="AA71" s="26"/>
      <c r="AB71" s="26"/>
      <c r="AC71" s="26"/>
      <c r="AD71" s="26"/>
      <c r="AE71" s="29"/>
    </row>
    <row r="72" spans="1:31" x14ac:dyDescent="0.35">
      <c r="A72" s="22">
        <f t="shared" si="0"/>
        <v>63</v>
      </c>
      <c r="B72" s="1" t="s">
        <v>218</v>
      </c>
      <c r="C72" s="23" t="s">
        <v>117</v>
      </c>
      <c r="D72" s="34">
        <v>2338137</v>
      </c>
      <c r="E72" s="25"/>
      <c r="F72" s="26"/>
      <c r="G72" s="26"/>
      <c r="H72" s="27"/>
      <c r="I72" s="26"/>
      <c r="J72" s="28">
        <v>68</v>
      </c>
      <c r="K72" s="28"/>
      <c r="L72" s="28"/>
      <c r="M72" s="28"/>
      <c r="N72" s="28"/>
      <c r="O72" s="28"/>
      <c r="P72" s="28">
        <v>68</v>
      </c>
      <c r="Q72" s="26"/>
      <c r="R72" s="26"/>
      <c r="S72" s="26"/>
      <c r="T72" s="5"/>
      <c r="U72" s="5"/>
      <c r="V72" s="5"/>
      <c r="W72" s="5"/>
      <c r="X72" s="5"/>
      <c r="Y72" s="5"/>
      <c r="Z72" s="5"/>
      <c r="AA72" s="26"/>
      <c r="AB72" s="26"/>
      <c r="AC72" s="26"/>
      <c r="AD72" s="26"/>
      <c r="AE72" s="29"/>
    </row>
    <row r="73" spans="1:31" ht="36" x14ac:dyDescent="0.35">
      <c r="A73" s="22">
        <f t="shared" si="0"/>
        <v>64</v>
      </c>
      <c r="B73" s="1"/>
      <c r="C73" s="23" t="s">
        <v>155</v>
      </c>
      <c r="D73" s="34">
        <v>2101249</v>
      </c>
      <c r="E73" s="25"/>
      <c r="F73" s="26"/>
      <c r="G73" s="26"/>
      <c r="H73" s="27"/>
      <c r="I73" s="26"/>
      <c r="J73" s="28"/>
      <c r="K73" s="28"/>
      <c r="L73" s="28"/>
      <c r="M73" s="28"/>
      <c r="N73" s="28"/>
      <c r="O73" s="28"/>
      <c r="P73" s="28"/>
      <c r="Q73" s="26"/>
      <c r="R73" s="26"/>
      <c r="S73" s="26"/>
      <c r="T73" s="5"/>
      <c r="U73" s="5"/>
      <c r="V73" s="5"/>
      <c r="W73" s="5"/>
      <c r="X73" s="5"/>
      <c r="Y73" s="5"/>
      <c r="Z73" s="5"/>
      <c r="AA73" s="26"/>
      <c r="AB73" s="26"/>
      <c r="AC73" s="26"/>
      <c r="AD73" s="26"/>
      <c r="AE73" s="29"/>
    </row>
    <row r="74" spans="1:31" x14ac:dyDescent="0.35">
      <c r="A74" s="22">
        <f t="shared" si="0"/>
        <v>65</v>
      </c>
      <c r="B74" s="1" t="s">
        <v>219</v>
      </c>
      <c r="C74" s="23" t="s">
        <v>118</v>
      </c>
      <c r="D74" s="34">
        <v>2338167</v>
      </c>
      <c r="E74" s="25"/>
      <c r="F74" s="26"/>
      <c r="G74" s="26"/>
      <c r="H74" s="27"/>
      <c r="I74" s="26"/>
      <c r="J74" s="28"/>
      <c r="K74" s="28"/>
      <c r="L74" s="28"/>
      <c r="M74" s="28"/>
      <c r="N74" s="28"/>
      <c r="O74" s="28"/>
      <c r="P74" s="28"/>
      <c r="Q74" s="26"/>
      <c r="R74" s="26"/>
      <c r="S74" s="26"/>
      <c r="T74" s="5">
        <v>10</v>
      </c>
      <c r="U74" s="5"/>
      <c r="V74" s="5"/>
      <c r="W74" s="5"/>
      <c r="X74" s="5"/>
      <c r="Y74" s="5"/>
      <c r="Z74" s="5"/>
      <c r="AA74" s="26"/>
      <c r="AB74" s="26"/>
      <c r="AC74" s="26"/>
      <c r="AD74" s="26"/>
      <c r="AE74" s="29"/>
    </row>
    <row r="75" spans="1:31" ht="26.4" customHeight="1" x14ac:dyDescent="0.35">
      <c r="A75" s="22">
        <f t="shared" si="0"/>
        <v>66</v>
      </c>
      <c r="B75" s="1" t="s">
        <v>220</v>
      </c>
      <c r="C75" s="23" t="s">
        <v>119</v>
      </c>
      <c r="D75" s="34">
        <v>2338175</v>
      </c>
      <c r="E75" s="25">
        <v>1</v>
      </c>
      <c r="F75" s="26"/>
      <c r="G75" s="26"/>
      <c r="H75" s="27"/>
      <c r="I75" s="26"/>
      <c r="J75" s="28">
        <v>103</v>
      </c>
      <c r="K75" s="28">
        <v>38</v>
      </c>
      <c r="L75" s="28"/>
      <c r="M75" s="28"/>
      <c r="N75" s="28"/>
      <c r="O75" s="28"/>
      <c r="P75" s="28"/>
      <c r="Q75" s="26"/>
      <c r="R75" s="26"/>
      <c r="S75" s="26"/>
      <c r="T75" s="5"/>
      <c r="U75" s="5"/>
      <c r="V75" s="5"/>
      <c r="W75" s="5"/>
      <c r="X75" s="5"/>
      <c r="Y75" s="5"/>
      <c r="Z75" s="5"/>
      <c r="AA75" s="26"/>
      <c r="AB75" s="26"/>
      <c r="AC75" s="26"/>
      <c r="AD75" s="26"/>
      <c r="AE75" s="29"/>
    </row>
    <row r="76" spans="1:31" x14ac:dyDescent="0.35">
      <c r="A76" s="22">
        <f t="shared" ref="A76:A109" si="1">A75+1</f>
        <v>67</v>
      </c>
      <c r="B76" s="1" t="s">
        <v>153</v>
      </c>
      <c r="C76" s="23" t="s">
        <v>154</v>
      </c>
      <c r="D76" s="35">
        <v>2101197</v>
      </c>
      <c r="E76" s="25"/>
      <c r="F76" s="26"/>
      <c r="G76" s="26"/>
      <c r="H76" s="27"/>
      <c r="I76" s="26"/>
      <c r="J76" s="28"/>
      <c r="K76" s="28"/>
      <c r="L76" s="28"/>
      <c r="M76" s="28"/>
      <c r="N76" s="28"/>
      <c r="O76" s="28"/>
      <c r="P76" s="28"/>
      <c r="Q76" s="26"/>
      <c r="R76" s="26"/>
      <c r="S76" s="26"/>
      <c r="T76" s="5"/>
      <c r="U76" s="5">
        <v>3</v>
      </c>
      <c r="V76" s="5"/>
      <c r="W76" s="5"/>
      <c r="X76" s="5"/>
      <c r="Y76" s="5"/>
      <c r="Z76" s="5"/>
      <c r="AA76" s="26"/>
      <c r="AB76" s="26"/>
      <c r="AC76" s="26"/>
      <c r="AD76" s="26"/>
      <c r="AE76" s="29"/>
    </row>
    <row r="77" spans="1:31" ht="43.2" customHeight="1" x14ac:dyDescent="0.35">
      <c r="A77" s="22">
        <f t="shared" si="1"/>
        <v>68</v>
      </c>
      <c r="B77" s="1" t="s">
        <v>221</v>
      </c>
      <c r="C77" s="23" t="s">
        <v>151</v>
      </c>
      <c r="D77" s="35">
        <v>2138188</v>
      </c>
      <c r="E77" s="25"/>
      <c r="F77" s="26"/>
      <c r="G77" s="26"/>
      <c r="H77" s="27"/>
      <c r="I77" s="26"/>
      <c r="J77" s="28"/>
      <c r="K77" s="28"/>
      <c r="L77" s="28"/>
      <c r="M77" s="28"/>
      <c r="N77" s="28"/>
      <c r="O77" s="28"/>
      <c r="P77" s="28"/>
      <c r="Q77" s="26"/>
      <c r="R77" s="26"/>
      <c r="S77" s="26">
        <v>1200</v>
      </c>
      <c r="T77" s="5"/>
      <c r="U77" s="5">
        <v>50</v>
      </c>
      <c r="V77" s="5"/>
      <c r="W77" s="5"/>
      <c r="X77" s="5"/>
      <c r="Y77" s="5"/>
      <c r="Z77" s="5"/>
      <c r="AA77" s="26"/>
      <c r="AB77" s="26"/>
      <c r="AC77" s="26"/>
      <c r="AD77" s="26"/>
      <c r="AE77" s="29"/>
    </row>
    <row r="78" spans="1:31" ht="43.2" customHeight="1" x14ac:dyDescent="0.35">
      <c r="A78" s="22">
        <f t="shared" si="1"/>
        <v>69</v>
      </c>
      <c r="B78" s="1" t="s">
        <v>256</v>
      </c>
      <c r="C78" s="23" t="s">
        <v>257</v>
      </c>
      <c r="D78" s="35">
        <v>2138255</v>
      </c>
      <c r="E78" s="25">
        <v>1</v>
      </c>
      <c r="F78" s="26"/>
      <c r="G78" s="26"/>
      <c r="H78" s="27"/>
      <c r="I78" s="26"/>
      <c r="J78" s="28"/>
      <c r="K78" s="28"/>
      <c r="L78" s="28"/>
      <c r="M78" s="28"/>
      <c r="N78" s="28"/>
      <c r="O78" s="28"/>
      <c r="P78" s="28"/>
      <c r="Q78" s="26"/>
      <c r="R78" s="26"/>
      <c r="S78" s="26"/>
      <c r="T78" s="5"/>
      <c r="U78" s="5">
        <v>39</v>
      </c>
      <c r="V78" s="5"/>
      <c r="W78" s="5"/>
      <c r="X78" s="5"/>
      <c r="Y78" s="5"/>
      <c r="Z78" s="5"/>
      <c r="AA78" s="26"/>
      <c r="AB78" s="26"/>
      <c r="AC78" s="26"/>
      <c r="AD78" s="26"/>
      <c r="AE78" s="29"/>
    </row>
    <row r="79" spans="1:31" ht="36" x14ac:dyDescent="0.35">
      <c r="A79" s="22">
        <f t="shared" si="1"/>
        <v>70</v>
      </c>
      <c r="B79" s="1" t="s">
        <v>222</v>
      </c>
      <c r="C79" s="23" t="s">
        <v>18</v>
      </c>
      <c r="D79" s="34">
        <v>3141002</v>
      </c>
      <c r="E79" s="25"/>
      <c r="F79" s="26">
        <v>127868</v>
      </c>
      <c r="G79" s="26">
        <v>177000</v>
      </c>
      <c r="H79" s="27">
        <v>125000</v>
      </c>
      <c r="I79" s="26">
        <v>122000</v>
      </c>
      <c r="J79" s="28">
        <v>9434</v>
      </c>
      <c r="K79" s="28">
        <v>4164</v>
      </c>
      <c r="L79" s="28"/>
      <c r="M79" s="28">
        <v>2900</v>
      </c>
      <c r="N79" s="28">
        <v>2000</v>
      </c>
      <c r="O79" s="28">
        <v>300</v>
      </c>
      <c r="P79" s="28"/>
      <c r="Q79" s="26">
        <v>190935</v>
      </c>
      <c r="R79" s="26">
        <v>64239</v>
      </c>
      <c r="S79" s="26">
        <v>44835</v>
      </c>
      <c r="T79" s="5">
        <v>18615</v>
      </c>
      <c r="U79" s="5">
        <v>6200</v>
      </c>
      <c r="V79" s="5">
        <v>358</v>
      </c>
      <c r="W79" s="5"/>
      <c r="X79" s="5"/>
      <c r="Y79" s="5"/>
      <c r="Z79" s="5"/>
      <c r="AA79" s="26">
        <v>59512</v>
      </c>
      <c r="AB79" s="26">
        <v>707</v>
      </c>
      <c r="AC79" s="26">
        <v>11300</v>
      </c>
      <c r="AD79" s="26"/>
      <c r="AE79" s="29">
        <v>6240</v>
      </c>
    </row>
    <row r="80" spans="1:31" ht="36" x14ac:dyDescent="0.35">
      <c r="A80" s="22">
        <f t="shared" si="1"/>
        <v>71</v>
      </c>
      <c r="B80" s="1" t="s">
        <v>223</v>
      </c>
      <c r="C80" s="23" t="s">
        <v>17</v>
      </c>
      <c r="D80" s="34">
        <v>3141004</v>
      </c>
      <c r="E80" s="25"/>
      <c r="F80" s="26">
        <v>26345</v>
      </c>
      <c r="G80" s="26">
        <v>31100</v>
      </c>
      <c r="H80" s="27">
        <v>27800</v>
      </c>
      <c r="I80" s="26">
        <v>18150</v>
      </c>
      <c r="J80" s="28">
        <v>2188</v>
      </c>
      <c r="K80" s="28"/>
      <c r="L80" s="28"/>
      <c r="M80" s="28">
        <v>838</v>
      </c>
      <c r="N80" s="28">
        <v>800</v>
      </c>
      <c r="O80" s="28">
        <v>550</v>
      </c>
      <c r="P80" s="28"/>
      <c r="Q80" s="26">
        <v>41188</v>
      </c>
      <c r="R80" s="26">
        <v>12290</v>
      </c>
      <c r="S80" s="26">
        <v>9335</v>
      </c>
      <c r="T80" s="5">
        <v>5075</v>
      </c>
      <c r="U80" s="5">
        <v>2327</v>
      </c>
      <c r="V80" s="5"/>
      <c r="W80" s="5"/>
      <c r="X80" s="5"/>
      <c r="Y80" s="5"/>
      <c r="Z80" s="5"/>
      <c r="AA80" s="26"/>
      <c r="AB80" s="26"/>
      <c r="AC80" s="26"/>
      <c r="AD80" s="26"/>
      <c r="AE80" s="29"/>
    </row>
    <row r="81" spans="1:31" ht="40.65" customHeight="1" x14ac:dyDescent="0.35">
      <c r="A81" s="22">
        <f t="shared" si="1"/>
        <v>72</v>
      </c>
      <c r="B81" s="1" t="s">
        <v>224</v>
      </c>
      <c r="C81" s="23" t="s">
        <v>16</v>
      </c>
      <c r="D81" s="34">
        <v>3141007</v>
      </c>
      <c r="E81" s="25"/>
      <c r="F81" s="26">
        <v>55435</v>
      </c>
      <c r="G81" s="26">
        <v>36600</v>
      </c>
      <c r="H81" s="27">
        <v>27000</v>
      </c>
      <c r="I81" s="26">
        <v>79150</v>
      </c>
      <c r="J81" s="28">
        <v>12268</v>
      </c>
      <c r="K81" s="28">
        <v>2343</v>
      </c>
      <c r="L81" s="28">
        <v>5320</v>
      </c>
      <c r="M81" s="28">
        <v>2140</v>
      </c>
      <c r="N81" s="28">
        <v>2300</v>
      </c>
      <c r="O81" s="28"/>
      <c r="P81" s="28"/>
      <c r="Q81" s="26">
        <v>102496</v>
      </c>
      <c r="R81" s="26">
        <v>29378</v>
      </c>
      <c r="S81" s="26">
        <v>20040</v>
      </c>
      <c r="T81" s="5">
        <v>14640</v>
      </c>
      <c r="U81" s="5">
        <v>2475</v>
      </c>
      <c r="V81" s="5">
        <v>217</v>
      </c>
      <c r="W81" s="5"/>
      <c r="X81" s="5"/>
      <c r="Y81" s="5"/>
      <c r="Z81" s="5"/>
      <c r="AA81" s="26"/>
      <c r="AB81" s="26"/>
      <c r="AC81" s="26"/>
      <c r="AD81" s="26"/>
      <c r="AE81" s="29"/>
    </row>
    <row r="82" spans="1:31" ht="29.4" customHeight="1" x14ac:dyDescent="0.35">
      <c r="A82" s="22">
        <f t="shared" si="1"/>
        <v>73</v>
      </c>
      <c r="B82" s="1" t="s">
        <v>225</v>
      </c>
      <c r="C82" s="23" t="s">
        <v>15</v>
      </c>
      <c r="D82" s="34">
        <v>3148002</v>
      </c>
      <c r="E82" s="25"/>
      <c r="F82" s="26"/>
      <c r="G82" s="26">
        <v>0</v>
      </c>
      <c r="H82" s="27">
        <v>0</v>
      </c>
      <c r="I82" s="26">
        <v>0</v>
      </c>
      <c r="J82" s="28">
        <v>2540</v>
      </c>
      <c r="K82" s="28"/>
      <c r="L82" s="28"/>
      <c r="M82" s="28"/>
      <c r="N82" s="28"/>
      <c r="O82" s="28"/>
      <c r="P82" s="28"/>
      <c r="Q82" s="26">
        <v>66890</v>
      </c>
      <c r="R82" s="26">
        <v>66290</v>
      </c>
      <c r="S82" s="26">
        <v>21000</v>
      </c>
      <c r="T82" s="5">
        <v>7661</v>
      </c>
      <c r="U82" s="5">
        <v>483</v>
      </c>
      <c r="V82" s="5"/>
      <c r="W82" s="5"/>
      <c r="X82" s="5"/>
      <c r="Y82" s="5"/>
      <c r="Z82" s="5"/>
      <c r="AA82" s="26"/>
      <c r="AB82" s="26"/>
      <c r="AC82" s="26"/>
      <c r="AD82" s="26"/>
      <c r="AE82" s="29"/>
    </row>
    <row r="83" spans="1:31" ht="34.35" customHeight="1" x14ac:dyDescent="0.35">
      <c r="A83" s="22">
        <f t="shared" si="1"/>
        <v>74</v>
      </c>
      <c r="B83" s="1" t="s">
        <v>226</v>
      </c>
      <c r="C83" s="23" t="s">
        <v>14</v>
      </c>
      <c r="D83" s="34">
        <v>3241001</v>
      </c>
      <c r="E83" s="25"/>
      <c r="F83" s="26">
        <v>28502</v>
      </c>
      <c r="G83" s="26">
        <v>46700</v>
      </c>
      <c r="H83" s="27">
        <v>33800</v>
      </c>
      <c r="I83" s="26">
        <v>59800</v>
      </c>
      <c r="J83" s="28">
        <v>94345</v>
      </c>
      <c r="K83" s="28"/>
      <c r="L83" s="28"/>
      <c r="M83" s="28">
        <v>1455</v>
      </c>
      <c r="N83" s="28">
        <v>490</v>
      </c>
      <c r="O83" s="28"/>
      <c r="P83" s="28"/>
      <c r="Q83" s="26">
        <v>48247</v>
      </c>
      <c r="R83" s="26">
        <v>9885</v>
      </c>
      <c r="S83" s="26">
        <v>1100</v>
      </c>
      <c r="T83" s="5">
        <v>2781</v>
      </c>
      <c r="U83" s="5">
        <v>1348</v>
      </c>
      <c r="V83" s="5"/>
      <c r="W83" s="5"/>
      <c r="X83" s="5"/>
      <c r="Y83" s="5"/>
      <c r="Z83" s="5"/>
      <c r="AA83" s="26"/>
      <c r="AB83" s="26"/>
      <c r="AC83" s="26"/>
      <c r="AD83" s="26"/>
      <c r="AE83" s="29"/>
    </row>
    <row r="84" spans="1:31" ht="36" x14ac:dyDescent="0.35">
      <c r="A84" s="22">
        <f t="shared" si="1"/>
        <v>75</v>
      </c>
      <c r="B84" s="1" t="s">
        <v>227</v>
      </c>
      <c r="C84" s="23" t="s">
        <v>13</v>
      </c>
      <c r="D84" s="24" t="s">
        <v>150</v>
      </c>
      <c r="E84" s="25"/>
      <c r="F84" s="26"/>
      <c r="G84" s="26"/>
      <c r="H84" s="27"/>
      <c r="I84" s="26"/>
      <c r="J84" s="28">
        <v>434210</v>
      </c>
      <c r="K84" s="28">
        <v>3355</v>
      </c>
      <c r="L84" s="28"/>
      <c r="M84" s="28">
        <v>10200</v>
      </c>
      <c r="N84" s="28">
        <v>6865</v>
      </c>
      <c r="O84" s="28"/>
      <c r="P84" s="28"/>
      <c r="Q84" s="26">
        <v>139177</v>
      </c>
      <c r="R84" s="26">
        <v>138838</v>
      </c>
      <c r="S84" s="26">
        <v>15491</v>
      </c>
      <c r="T84" s="5"/>
      <c r="U84" s="5"/>
      <c r="V84" s="5"/>
      <c r="W84" s="5"/>
      <c r="X84" s="5"/>
      <c r="Y84" s="5"/>
      <c r="Z84" s="5"/>
      <c r="AA84" s="26"/>
      <c r="AB84" s="26"/>
      <c r="AC84" s="26"/>
      <c r="AD84" s="26"/>
      <c r="AE84" s="29"/>
    </row>
    <row r="85" spans="1:31" ht="35.4" customHeight="1" x14ac:dyDescent="0.35">
      <c r="A85" s="22">
        <f t="shared" si="1"/>
        <v>76</v>
      </c>
      <c r="B85" s="1" t="s">
        <v>228</v>
      </c>
      <c r="C85" s="23" t="s">
        <v>12</v>
      </c>
      <c r="D85" s="34">
        <v>3101009</v>
      </c>
      <c r="E85" s="25"/>
      <c r="F85" s="26">
        <v>16185</v>
      </c>
      <c r="G85" s="26">
        <v>15650</v>
      </c>
      <c r="H85" s="26">
        <v>8300</v>
      </c>
      <c r="I85" s="26">
        <v>17410</v>
      </c>
      <c r="J85" s="28">
        <v>450</v>
      </c>
      <c r="K85" s="28"/>
      <c r="L85" s="28"/>
      <c r="M85" s="28">
        <v>450</v>
      </c>
      <c r="N85" s="28"/>
      <c r="O85" s="28"/>
      <c r="P85" s="28"/>
      <c r="Q85" s="26">
        <v>22472</v>
      </c>
      <c r="R85" s="26">
        <v>7466</v>
      </c>
      <c r="S85" s="26">
        <v>5718</v>
      </c>
      <c r="T85" s="5"/>
      <c r="U85" s="5">
        <v>1085</v>
      </c>
      <c r="V85" s="5"/>
      <c r="W85" s="5"/>
      <c r="X85" s="5"/>
      <c r="Y85" s="5"/>
      <c r="Z85" s="5"/>
      <c r="AA85" s="26"/>
      <c r="AB85" s="26"/>
      <c r="AC85" s="26"/>
      <c r="AD85" s="26"/>
      <c r="AE85" s="29"/>
    </row>
    <row r="86" spans="1:31" ht="52.2" customHeight="1" x14ac:dyDescent="0.35">
      <c r="A86" s="22">
        <f t="shared" si="1"/>
        <v>77</v>
      </c>
      <c r="B86" s="1" t="s">
        <v>229</v>
      </c>
      <c r="C86" s="23" t="s">
        <v>120</v>
      </c>
      <c r="D86" s="34">
        <v>3107003</v>
      </c>
      <c r="E86" s="25"/>
      <c r="F86" s="26"/>
      <c r="G86" s="26">
        <v>0</v>
      </c>
      <c r="H86" s="27">
        <v>0</v>
      </c>
      <c r="I86" s="26">
        <v>0</v>
      </c>
      <c r="J86" s="28"/>
      <c r="K86" s="28"/>
      <c r="L86" s="28"/>
      <c r="M86" s="28"/>
      <c r="N86" s="28"/>
      <c r="O86" s="28"/>
      <c r="P86" s="28"/>
      <c r="Q86" s="26">
        <v>20000</v>
      </c>
      <c r="R86" s="26">
        <v>20000</v>
      </c>
      <c r="S86" s="26">
        <v>70213</v>
      </c>
      <c r="T86" s="5"/>
      <c r="U86" s="5"/>
      <c r="V86" s="5"/>
      <c r="W86" s="5"/>
      <c r="X86" s="5"/>
      <c r="Y86" s="5"/>
      <c r="Z86" s="5"/>
      <c r="AA86" s="26"/>
      <c r="AB86" s="26"/>
      <c r="AC86" s="26"/>
      <c r="AD86" s="26"/>
      <c r="AE86" s="29"/>
    </row>
    <row r="87" spans="1:31" ht="38.4" customHeight="1" x14ac:dyDescent="0.35">
      <c r="A87" s="22">
        <f t="shared" si="1"/>
        <v>78</v>
      </c>
      <c r="B87" s="1" t="s">
        <v>230</v>
      </c>
      <c r="C87" s="23" t="s">
        <v>11</v>
      </c>
      <c r="D87" s="34">
        <v>3131001</v>
      </c>
      <c r="E87" s="25"/>
      <c r="F87" s="26">
        <v>6524</v>
      </c>
      <c r="G87" s="26">
        <v>9200</v>
      </c>
      <c r="H87" s="27">
        <v>9000</v>
      </c>
      <c r="I87" s="26">
        <v>8111</v>
      </c>
      <c r="J87" s="28">
        <v>591</v>
      </c>
      <c r="K87" s="28"/>
      <c r="L87" s="28"/>
      <c r="M87" s="28">
        <v>315</v>
      </c>
      <c r="N87" s="28">
        <v>276</v>
      </c>
      <c r="O87" s="28"/>
      <c r="P87" s="28"/>
      <c r="Q87" s="26">
        <v>9277</v>
      </c>
      <c r="R87" s="26">
        <v>3002</v>
      </c>
      <c r="S87" s="26">
        <v>3834</v>
      </c>
      <c r="T87" s="5"/>
      <c r="U87" s="5">
        <v>328</v>
      </c>
      <c r="V87" s="5"/>
      <c r="W87" s="5"/>
      <c r="X87" s="5"/>
      <c r="Y87" s="5"/>
      <c r="Z87" s="5"/>
      <c r="AA87" s="26"/>
      <c r="AB87" s="26"/>
      <c r="AC87" s="26"/>
      <c r="AD87" s="26"/>
      <c r="AE87" s="29"/>
    </row>
    <row r="88" spans="1:31" ht="36" x14ac:dyDescent="0.35">
      <c r="A88" s="22">
        <f t="shared" si="1"/>
        <v>79</v>
      </c>
      <c r="B88" s="1" t="s">
        <v>231</v>
      </c>
      <c r="C88" s="23" t="s">
        <v>10</v>
      </c>
      <c r="D88" s="34">
        <v>3310001</v>
      </c>
      <c r="E88" s="25"/>
      <c r="F88" s="26"/>
      <c r="G88" s="26"/>
      <c r="H88" s="27"/>
      <c r="I88" s="26"/>
      <c r="J88" s="28"/>
      <c r="K88" s="28"/>
      <c r="L88" s="28"/>
      <c r="M88" s="28"/>
      <c r="N88" s="28"/>
      <c r="O88" s="28"/>
      <c r="P88" s="28"/>
      <c r="Q88" s="26"/>
      <c r="R88" s="26"/>
      <c r="S88" s="26"/>
      <c r="T88" s="5"/>
      <c r="U88" s="5"/>
      <c r="V88" s="5"/>
      <c r="W88" s="5"/>
      <c r="X88" s="5"/>
      <c r="Y88" s="5"/>
      <c r="Z88" s="5"/>
      <c r="AA88" s="26">
        <v>222476</v>
      </c>
      <c r="AB88" s="26">
        <v>24550</v>
      </c>
      <c r="AC88" s="26">
        <v>42500</v>
      </c>
      <c r="AD88" s="26">
        <v>3100</v>
      </c>
      <c r="AE88" s="29"/>
    </row>
    <row r="89" spans="1:31" ht="38.4" customHeight="1" x14ac:dyDescent="0.35">
      <c r="A89" s="22">
        <f t="shared" si="1"/>
        <v>80</v>
      </c>
      <c r="B89" s="1" t="s">
        <v>232</v>
      </c>
      <c r="C89" s="23" t="s">
        <v>9</v>
      </c>
      <c r="D89" s="34">
        <v>3138223</v>
      </c>
      <c r="E89" s="25"/>
      <c r="F89" s="26"/>
      <c r="G89" s="26"/>
      <c r="H89" s="27"/>
      <c r="I89" s="26"/>
      <c r="J89" s="28">
        <v>18</v>
      </c>
      <c r="K89" s="28">
        <v>18</v>
      </c>
      <c r="L89" s="28"/>
      <c r="M89" s="28"/>
      <c r="N89" s="28"/>
      <c r="O89" s="28"/>
      <c r="P89" s="28"/>
      <c r="Q89" s="26"/>
      <c r="R89" s="26"/>
      <c r="S89" s="26"/>
      <c r="T89" s="5"/>
      <c r="U89" s="5">
        <v>448</v>
      </c>
      <c r="V89" s="5"/>
      <c r="W89" s="5"/>
      <c r="X89" s="5"/>
      <c r="Y89" s="5"/>
      <c r="Z89" s="5"/>
      <c r="AA89" s="26"/>
      <c r="AB89" s="26"/>
      <c r="AC89" s="26"/>
      <c r="AD89" s="26"/>
      <c r="AE89" s="29"/>
    </row>
    <row r="90" spans="1:31" ht="48" customHeight="1" x14ac:dyDescent="0.35">
      <c r="A90" s="22">
        <f t="shared" si="1"/>
        <v>81</v>
      </c>
      <c r="B90" s="1" t="s">
        <v>233</v>
      </c>
      <c r="C90" s="23" t="s">
        <v>8</v>
      </c>
      <c r="D90" s="34">
        <v>1343005</v>
      </c>
      <c r="E90" s="25"/>
      <c r="F90" s="26">
        <v>11306</v>
      </c>
      <c r="G90" s="26">
        <v>19040</v>
      </c>
      <c r="H90" s="27">
        <v>16040</v>
      </c>
      <c r="I90" s="26">
        <v>21162</v>
      </c>
      <c r="J90" s="28">
        <v>0</v>
      </c>
      <c r="K90" s="28"/>
      <c r="L90" s="28"/>
      <c r="M90" s="28">
        <v>0</v>
      </c>
      <c r="N90" s="28"/>
      <c r="O90" s="28"/>
      <c r="P90" s="28"/>
      <c r="Q90" s="26">
        <v>15701</v>
      </c>
      <c r="R90" s="26">
        <v>4153</v>
      </c>
      <c r="S90" s="26">
        <v>2900</v>
      </c>
      <c r="T90" s="5">
        <v>774</v>
      </c>
      <c r="U90" s="5">
        <v>900</v>
      </c>
      <c r="V90" s="5"/>
      <c r="W90" s="5"/>
      <c r="X90" s="5"/>
      <c r="Y90" s="5"/>
      <c r="Z90" s="5"/>
      <c r="AA90" s="26">
        <v>11983</v>
      </c>
      <c r="AB90" s="26"/>
      <c r="AC90" s="26">
        <v>3000</v>
      </c>
      <c r="AD90" s="26"/>
      <c r="AE90" s="29"/>
    </row>
    <row r="91" spans="1:31" ht="36" x14ac:dyDescent="0.35">
      <c r="A91" s="22">
        <f t="shared" si="1"/>
        <v>82</v>
      </c>
      <c r="B91" s="1" t="s">
        <v>234</v>
      </c>
      <c r="C91" s="36" t="s">
        <v>7</v>
      </c>
      <c r="D91" s="34">
        <v>1340004</v>
      </c>
      <c r="E91" s="25"/>
      <c r="F91" s="26">
        <v>56401</v>
      </c>
      <c r="G91" s="26">
        <v>31300</v>
      </c>
      <c r="H91" s="27">
        <v>9500</v>
      </c>
      <c r="I91" s="26">
        <v>71250</v>
      </c>
      <c r="J91" s="28"/>
      <c r="K91" s="28"/>
      <c r="L91" s="28"/>
      <c r="M91" s="28"/>
      <c r="N91" s="28"/>
      <c r="O91" s="28"/>
      <c r="P91" s="28"/>
      <c r="Q91" s="26">
        <v>77688</v>
      </c>
      <c r="R91" s="26">
        <v>22163</v>
      </c>
      <c r="S91" s="26">
        <v>22284</v>
      </c>
      <c r="T91" s="5">
        <v>2201</v>
      </c>
      <c r="U91" s="5">
        <v>1402</v>
      </c>
      <c r="V91" s="5"/>
      <c r="W91" s="5"/>
      <c r="X91" s="5"/>
      <c r="Y91" s="5"/>
      <c r="Z91" s="5"/>
      <c r="AA91" s="26">
        <v>56887</v>
      </c>
      <c r="AB91" s="26"/>
      <c r="AC91" s="26">
        <v>8004</v>
      </c>
      <c r="AD91" s="26"/>
      <c r="AE91" s="29"/>
    </row>
    <row r="92" spans="1:31" ht="41.4" customHeight="1" x14ac:dyDescent="0.35">
      <c r="A92" s="22">
        <f t="shared" si="1"/>
        <v>83</v>
      </c>
      <c r="B92" s="1" t="s">
        <v>235</v>
      </c>
      <c r="C92" s="31" t="s">
        <v>121</v>
      </c>
      <c r="D92" s="34">
        <v>1343001</v>
      </c>
      <c r="E92" s="25"/>
      <c r="F92" s="26">
        <v>17034</v>
      </c>
      <c r="G92" s="26">
        <v>36500</v>
      </c>
      <c r="H92" s="27">
        <v>25500</v>
      </c>
      <c r="I92" s="26">
        <v>17800</v>
      </c>
      <c r="J92" s="28">
        <v>802</v>
      </c>
      <c r="K92" s="28">
        <v>602</v>
      </c>
      <c r="L92" s="28"/>
      <c r="M92" s="28">
        <v>0</v>
      </c>
      <c r="N92" s="28">
        <v>200</v>
      </c>
      <c r="O92" s="28"/>
      <c r="P92" s="28"/>
      <c r="Q92" s="26">
        <v>20984</v>
      </c>
      <c r="R92" s="26">
        <v>6631</v>
      </c>
      <c r="S92" s="26">
        <v>5665</v>
      </c>
      <c r="T92" s="5"/>
      <c r="U92" s="5"/>
      <c r="V92" s="5"/>
      <c r="W92" s="5"/>
      <c r="X92" s="5">
        <v>17034</v>
      </c>
      <c r="Y92" s="5">
        <v>3272</v>
      </c>
      <c r="Z92" s="5">
        <v>1063</v>
      </c>
      <c r="AA92" s="26">
        <v>20073</v>
      </c>
      <c r="AB92" s="26"/>
      <c r="AC92" s="26">
        <v>3810</v>
      </c>
      <c r="AD92" s="26"/>
      <c r="AE92" s="29"/>
    </row>
    <row r="93" spans="1:31" ht="33" customHeight="1" x14ac:dyDescent="0.35">
      <c r="A93" s="22">
        <f t="shared" si="1"/>
        <v>84</v>
      </c>
      <c r="B93" s="1" t="s">
        <v>236</v>
      </c>
      <c r="C93" s="31" t="s">
        <v>122</v>
      </c>
      <c r="D93" s="34">
        <v>1343002</v>
      </c>
      <c r="E93" s="25"/>
      <c r="F93" s="26">
        <v>19106</v>
      </c>
      <c r="G93" s="26">
        <v>31500</v>
      </c>
      <c r="H93" s="27">
        <v>26500</v>
      </c>
      <c r="I93" s="26">
        <v>18700</v>
      </c>
      <c r="J93" s="28">
        <v>3100</v>
      </c>
      <c r="K93" s="28">
        <v>650</v>
      </c>
      <c r="L93" s="28"/>
      <c r="M93" s="28">
        <v>2100</v>
      </c>
      <c r="N93" s="28">
        <v>350</v>
      </c>
      <c r="O93" s="28"/>
      <c r="P93" s="28"/>
      <c r="Q93" s="26">
        <v>24008</v>
      </c>
      <c r="R93" s="26">
        <v>7437</v>
      </c>
      <c r="S93" s="26">
        <v>8072</v>
      </c>
      <c r="T93" s="5"/>
      <c r="U93" s="5"/>
      <c r="V93" s="5"/>
      <c r="W93" s="5"/>
      <c r="X93" s="5">
        <v>19106</v>
      </c>
      <c r="Y93" s="5">
        <v>2137</v>
      </c>
      <c r="Z93" s="5">
        <v>1395</v>
      </c>
      <c r="AA93" s="26">
        <v>22196</v>
      </c>
      <c r="AB93" s="26"/>
      <c r="AC93" s="26">
        <v>4410</v>
      </c>
      <c r="AD93" s="26"/>
      <c r="AE93" s="29">
        <v>1560</v>
      </c>
    </row>
    <row r="94" spans="1:31" ht="37.200000000000003" customHeight="1" x14ac:dyDescent="0.35">
      <c r="A94" s="22">
        <f t="shared" si="1"/>
        <v>85</v>
      </c>
      <c r="B94" s="1" t="s">
        <v>237</v>
      </c>
      <c r="C94" s="23" t="s">
        <v>6</v>
      </c>
      <c r="D94" s="34">
        <v>1343303</v>
      </c>
      <c r="E94" s="25">
        <v>1</v>
      </c>
      <c r="F94" s="26">
        <v>40024</v>
      </c>
      <c r="G94" s="26">
        <v>110200</v>
      </c>
      <c r="H94" s="27">
        <v>84000</v>
      </c>
      <c r="I94" s="26">
        <v>64000</v>
      </c>
      <c r="J94" s="28">
        <v>3790</v>
      </c>
      <c r="K94" s="28">
        <v>490</v>
      </c>
      <c r="L94" s="28"/>
      <c r="M94" s="28">
        <v>2300</v>
      </c>
      <c r="N94" s="28">
        <v>1000</v>
      </c>
      <c r="O94" s="28"/>
      <c r="P94" s="28"/>
      <c r="Q94" s="26">
        <v>52993</v>
      </c>
      <c r="R94" s="26">
        <v>17121</v>
      </c>
      <c r="S94" s="26">
        <v>20517</v>
      </c>
      <c r="T94" s="5"/>
      <c r="U94" s="5"/>
      <c r="V94" s="5"/>
      <c r="W94" s="5"/>
      <c r="X94" s="5">
        <v>40024</v>
      </c>
      <c r="Y94" s="5">
        <v>4832</v>
      </c>
      <c r="Z94" s="5">
        <f>5494-132</f>
        <v>5362</v>
      </c>
      <c r="AA94" s="26">
        <v>47134</v>
      </c>
      <c r="AB94" s="26">
        <v>3000</v>
      </c>
      <c r="AC94" s="26">
        <v>7500</v>
      </c>
      <c r="AD94" s="26"/>
      <c r="AE94" s="29"/>
    </row>
    <row r="95" spans="1:31" ht="45.6" customHeight="1" x14ac:dyDescent="0.35">
      <c r="A95" s="22">
        <f t="shared" si="1"/>
        <v>86</v>
      </c>
      <c r="B95" s="1" t="s">
        <v>238</v>
      </c>
      <c r="C95" s="23" t="s">
        <v>123</v>
      </c>
      <c r="D95" s="34">
        <v>1340011</v>
      </c>
      <c r="E95" s="25"/>
      <c r="F95" s="26">
        <v>13471</v>
      </c>
      <c r="G95" s="26">
        <v>17000</v>
      </c>
      <c r="H95" s="27">
        <v>15500</v>
      </c>
      <c r="I95" s="26">
        <v>10800</v>
      </c>
      <c r="J95" s="28">
        <v>70</v>
      </c>
      <c r="K95" s="28"/>
      <c r="L95" s="28"/>
      <c r="M95" s="28">
        <v>50</v>
      </c>
      <c r="N95" s="28">
        <v>20</v>
      </c>
      <c r="O95" s="28"/>
      <c r="P95" s="28"/>
      <c r="Q95" s="26">
        <v>17717</v>
      </c>
      <c r="R95" s="26">
        <v>5357</v>
      </c>
      <c r="S95" s="26">
        <v>6644</v>
      </c>
      <c r="T95" s="5"/>
      <c r="U95" s="5"/>
      <c r="V95" s="5"/>
      <c r="W95" s="5"/>
      <c r="X95" s="5">
        <v>13471</v>
      </c>
      <c r="Y95" s="5">
        <v>2720</v>
      </c>
      <c r="Z95" s="5">
        <v>1550</v>
      </c>
      <c r="AA95" s="26">
        <v>16812</v>
      </c>
      <c r="AB95" s="26">
        <v>1900</v>
      </c>
      <c r="AC95" s="26">
        <v>1600</v>
      </c>
      <c r="AD95" s="26"/>
      <c r="AE95" s="29"/>
    </row>
    <row r="96" spans="1:31" ht="40.35" customHeight="1" x14ac:dyDescent="0.35">
      <c r="A96" s="22">
        <f t="shared" si="1"/>
        <v>87</v>
      </c>
      <c r="B96" s="1" t="s">
        <v>239</v>
      </c>
      <c r="C96" s="31" t="s">
        <v>124</v>
      </c>
      <c r="D96" s="34">
        <v>1340013</v>
      </c>
      <c r="E96" s="25"/>
      <c r="F96" s="26">
        <v>21243</v>
      </c>
      <c r="G96" s="26">
        <v>28100</v>
      </c>
      <c r="H96" s="27">
        <v>20600</v>
      </c>
      <c r="I96" s="26">
        <v>34300</v>
      </c>
      <c r="J96" s="28">
        <v>1820</v>
      </c>
      <c r="K96" s="28"/>
      <c r="L96" s="28"/>
      <c r="M96" s="28">
        <v>1270</v>
      </c>
      <c r="N96" s="28">
        <v>550</v>
      </c>
      <c r="O96" s="28"/>
      <c r="P96" s="28"/>
      <c r="Q96" s="26">
        <v>30173</v>
      </c>
      <c r="R96" s="26">
        <v>9175</v>
      </c>
      <c r="S96" s="26">
        <v>10400</v>
      </c>
      <c r="T96" s="5">
        <v>2627</v>
      </c>
      <c r="U96" s="5">
        <v>2489</v>
      </c>
      <c r="V96" s="5"/>
      <c r="W96" s="5"/>
      <c r="X96" s="5"/>
      <c r="Y96" s="5"/>
      <c r="Z96" s="5"/>
      <c r="AA96" s="26">
        <v>25846</v>
      </c>
      <c r="AB96" s="26">
        <v>1500</v>
      </c>
      <c r="AC96" s="26">
        <v>3500</v>
      </c>
      <c r="AD96" s="26"/>
      <c r="AE96" s="29"/>
    </row>
    <row r="97" spans="1:100" ht="36" x14ac:dyDescent="0.35">
      <c r="A97" s="22">
        <f t="shared" si="1"/>
        <v>88</v>
      </c>
      <c r="B97" s="1" t="s">
        <v>240</v>
      </c>
      <c r="C97" s="31" t="s">
        <v>5</v>
      </c>
      <c r="D97" s="34">
        <v>1307014</v>
      </c>
      <c r="E97" s="25"/>
      <c r="F97" s="26"/>
      <c r="G97" s="26"/>
      <c r="H97" s="27"/>
      <c r="I97" s="26"/>
      <c r="J97" s="28"/>
      <c r="K97" s="28"/>
      <c r="L97" s="28"/>
      <c r="M97" s="28"/>
      <c r="N97" s="28"/>
      <c r="O97" s="28"/>
      <c r="P97" s="28"/>
      <c r="Q97" s="26">
        <v>626</v>
      </c>
      <c r="R97" s="26">
        <v>626</v>
      </c>
      <c r="S97" s="26">
        <v>17374</v>
      </c>
      <c r="T97" s="5"/>
      <c r="U97" s="5"/>
      <c r="V97" s="5"/>
      <c r="W97" s="5"/>
      <c r="X97" s="5"/>
      <c r="Y97" s="5"/>
      <c r="Z97" s="5"/>
      <c r="AA97" s="26"/>
      <c r="AB97" s="26"/>
      <c r="AC97" s="26"/>
      <c r="AD97" s="26"/>
      <c r="AE97" s="29"/>
    </row>
    <row r="98" spans="1:100" ht="38.4" customHeight="1" x14ac:dyDescent="0.35">
      <c r="A98" s="22">
        <f t="shared" si="1"/>
        <v>89</v>
      </c>
      <c r="B98" s="1" t="s">
        <v>241</v>
      </c>
      <c r="C98" s="23" t="s">
        <v>125</v>
      </c>
      <c r="D98" s="34">
        <v>1340006</v>
      </c>
      <c r="E98" s="25">
        <v>1</v>
      </c>
      <c r="F98" s="26">
        <v>20236</v>
      </c>
      <c r="G98" s="26">
        <v>49700</v>
      </c>
      <c r="H98" s="27">
        <v>45000</v>
      </c>
      <c r="I98" s="26">
        <v>35000</v>
      </c>
      <c r="J98" s="28">
        <v>4704</v>
      </c>
      <c r="K98" s="28">
        <v>2524</v>
      </c>
      <c r="L98" s="28"/>
      <c r="M98" s="28">
        <v>750</v>
      </c>
      <c r="N98" s="28">
        <v>600</v>
      </c>
      <c r="O98" s="28">
        <v>400</v>
      </c>
      <c r="P98" s="28"/>
      <c r="Q98" s="26">
        <v>30144</v>
      </c>
      <c r="R98" s="26">
        <v>8067</v>
      </c>
      <c r="S98" s="26">
        <v>9730</v>
      </c>
      <c r="T98" s="5">
        <v>3380</v>
      </c>
      <c r="U98" s="5">
        <v>1600</v>
      </c>
      <c r="V98" s="5"/>
      <c r="W98" s="5"/>
      <c r="X98" s="5"/>
      <c r="Y98" s="5"/>
      <c r="Z98" s="5"/>
      <c r="AA98" s="26">
        <v>30964</v>
      </c>
      <c r="AB98" s="26"/>
      <c r="AC98" s="26">
        <v>5000</v>
      </c>
      <c r="AD98" s="26"/>
      <c r="AE98" s="29"/>
    </row>
    <row r="99" spans="1:100" ht="28.95" customHeight="1" x14ac:dyDescent="0.35">
      <c r="A99" s="22">
        <f t="shared" si="1"/>
        <v>90</v>
      </c>
      <c r="B99" s="1" t="s">
        <v>242</v>
      </c>
      <c r="C99" s="23" t="s">
        <v>4</v>
      </c>
      <c r="D99" s="34">
        <v>6349008</v>
      </c>
      <c r="E99" s="25"/>
      <c r="F99" s="26">
        <v>5477</v>
      </c>
      <c r="G99" s="26">
        <v>9100</v>
      </c>
      <c r="H99" s="27">
        <v>8700</v>
      </c>
      <c r="I99" s="26">
        <v>4250</v>
      </c>
      <c r="J99" s="28">
        <v>1300</v>
      </c>
      <c r="K99" s="28">
        <v>0</v>
      </c>
      <c r="L99" s="28"/>
      <c r="M99" s="28">
        <v>800</v>
      </c>
      <c r="N99" s="28">
        <v>500</v>
      </c>
      <c r="O99" s="28"/>
      <c r="P99" s="28"/>
      <c r="Q99" s="26">
        <v>7721</v>
      </c>
      <c r="R99" s="26">
        <v>2543</v>
      </c>
      <c r="S99" s="26">
        <v>2988</v>
      </c>
      <c r="T99" s="5">
        <v>586</v>
      </c>
      <c r="U99" s="5">
        <v>271</v>
      </c>
      <c r="V99" s="5"/>
      <c r="W99" s="5"/>
      <c r="X99" s="5"/>
      <c r="Y99" s="5"/>
      <c r="Z99" s="5"/>
      <c r="AA99" s="26"/>
      <c r="AB99" s="26"/>
      <c r="AC99" s="26"/>
      <c r="AD99" s="26"/>
      <c r="AE99" s="29"/>
    </row>
    <row r="100" spans="1:100" ht="36.6" customHeight="1" x14ac:dyDescent="0.35">
      <c r="A100" s="22">
        <f t="shared" si="1"/>
        <v>91</v>
      </c>
      <c r="B100" s="1" t="s">
        <v>243</v>
      </c>
      <c r="C100" s="23" t="s">
        <v>126</v>
      </c>
      <c r="D100" s="34">
        <v>1340007</v>
      </c>
      <c r="E100" s="25"/>
      <c r="F100" s="26">
        <v>30239</v>
      </c>
      <c r="G100" s="26">
        <v>36500</v>
      </c>
      <c r="H100" s="27">
        <v>22000</v>
      </c>
      <c r="I100" s="26">
        <v>38200</v>
      </c>
      <c r="J100" s="28">
        <v>3294</v>
      </c>
      <c r="K100" s="28">
        <v>1844</v>
      </c>
      <c r="L100" s="28"/>
      <c r="M100" s="28">
        <v>600</v>
      </c>
      <c r="N100" s="28">
        <v>500</v>
      </c>
      <c r="O100" s="28"/>
      <c r="P100" s="28"/>
      <c r="Q100" s="26">
        <v>44054</v>
      </c>
      <c r="R100" s="26">
        <v>14846</v>
      </c>
      <c r="S100" s="26">
        <v>19174</v>
      </c>
      <c r="T100" s="5"/>
      <c r="U100" s="5"/>
      <c r="V100" s="5"/>
      <c r="W100" s="5"/>
      <c r="X100" s="5">
        <v>30239</v>
      </c>
      <c r="Y100" s="5">
        <v>5226</v>
      </c>
      <c r="Z100" s="5">
        <v>1431</v>
      </c>
      <c r="AA100" s="26">
        <v>34563</v>
      </c>
      <c r="AB100" s="26">
        <v>3800</v>
      </c>
      <c r="AC100" s="26">
        <v>4700</v>
      </c>
      <c r="AD100" s="26"/>
      <c r="AE100" s="29">
        <v>300</v>
      </c>
    </row>
    <row r="101" spans="1:100" ht="24.6" customHeight="1" x14ac:dyDescent="0.35">
      <c r="A101" s="22">
        <f t="shared" si="1"/>
        <v>92</v>
      </c>
      <c r="B101" s="1" t="s">
        <v>244</v>
      </c>
      <c r="C101" s="23" t="s">
        <v>148</v>
      </c>
      <c r="D101" s="34">
        <v>1304001</v>
      </c>
      <c r="E101" s="25"/>
      <c r="F101" s="26"/>
      <c r="G101" s="26"/>
      <c r="H101" s="27"/>
      <c r="I101" s="26"/>
      <c r="J101" s="28"/>
      <c r="K101" s="28"/>
      <c r="L101" s="28"/>
      <c r="M101" s="28"/>
      <c r="N101" s="28"/>
      <c r="O101" s="28"/>
      <c r="P101" s="28"/>
      <c r="Q101" s="26">
        <v>3500</v>
      </c>
      <c r="R101" s="26">
        <v>3500</v>
      </c>
      <c r="S101" s="26">
        <v>0</v>
      </c>
      <c r="T101" s="5"/>
      <c r="U101" s="5"/>
      <c r="V101" s="5"/>
      <c r="W101" s="5"/>
      <c r="X101" s="5"/>
      <c r="Y101" s="5"/>
      <c r="Z101" s="5"/>
      <c r="AA101" s="26"/>
      <c r="AB101" s="26"/>
      <c r="AC101" s="26"/>
      <c r="AD101" s="26"/>
      <c r="AE101" s="29"/>
    </row>
    <row r="102" spans="1:100" ht="29.25" customHeight="1" x14ac:dyDescent="0.35">
      <c r="A102" s="22">
        <f t="shared" si="1"/>
        <v>93</v>
      </c>
      <c r="B102" s="1" t="s">
        <v>245</v>
      </c>
      <c r="C102" s="23" t="s">
        <v>149</v>
      </c>
      <c r="D102" s="34">
        <v>1138224</v>
      </c>
      <c r="E102" s="25"/>
      <c r="F102" s="26"/>
      <c r="G102" s="26"/>
      <c r="H102" s="27"/>
      <c r="I102" s="26"/>
      <c r="J102" s="28"/>
      <c r="K102" s="28"/>
      <c r="L102" s="28"/>
      <c r="M102" s="28"/>
      <c r="N102" s="28"/>
      <c r="O102" s="28"/>
      <c r="P102" s="28"/>
      <c r="Q102" s="26">
        <v>600</v>
      </c>
      <c r="R102" s="26">
        <v>600</v>
      </c>
      <c r="S102" s="26">
        <v>0</v>
      </c>
      <c r="T102" s="5"/>
      <c r="U102" s="5"/>
      <c r="V102" s="5"/>
      <c r="W102" s="5"/>
      <c r="X102" s="5"/>
      <c r="Y102" s="5"/>
      <c r="Z102" s="5"/>
      <c r="AA102" s="26"/>
      <c r="AB102" s="26"/>
      <c r="AC102" s="26"/>
      <c r="AD102" s="26"/>
      <c r="AE102" s="29"/>
    </row>
    <row r="103" spans="1:100" ht="39" customHeight="1" x14ac:dyDescent="0.35">
      <c r="A103" s="22">
        <f t="shared" si="1"/>
        <v>94</v>
      </c>
      <c r="B103" s="1" t="s">
        <v>246</v>
      </c>
      <c r="C103" s="23" t="s">
        <v>127</v>
      </c>
      <c r="D103" s="34">
        <v>1343008</v>
      </c>
      <c r="E103" s="25"/>
      <c r="F103" s="26">
        <v>15461</v>
      </c>
      <c r="G103" s="26">
        <v>23200</v>
      </c>
      <c r="H103" s="27">
        <v>20600</v>
      </c>
      <c r="I103" s="26">
        <v>20600</v>
      </c>
      <c r="J103" s="28">
        <v>553</v>
      </c>
      <c r="K103" s="28">
        <v>553</v>
      </c>
      <c r="L103" s="28"/>
      <c r="M103" s="28"/>
      <c r="N103" s="28">
        <v>0</v>
      </c>
      <c r="O103" s="28"/>
      <c r="P103" s="28"/>
      <c r="Q103" s="26">
        <v>22646</v>
      </c>
      <c r="R103" s="26">
        <v>7405</v>
      </c>
      <c r="S103" s="26">
        <v>8807</v>
      </c>
      <c r="T103" s="5">
        <v>2920</v>
      </c>
      <c r="U103" s="5">
        <v>1596</v>
      </c>
      <c r="V103" s="5"/>
      <c r="W103" s="5"/>
      <c r="X103" s="5"/>
      <c r="Y103" s="5"/>
      <c r="Z103" s="5"/>
      <c r="AA103" s="26">
        <v>25488</v>
      </c>
      <c r="AB103" s="26"/>
      <c r="AC103" s="26">
        <v>7500</v>
      </c>
      <c r="AD103" s="26"/>
      <c r="AE103" s="29"/>
    </row>
    <row r="104" spans="1:100" ht="48" customHeight="1" x14ac:dyDescent="0.35">
      <c r="A104" s="22">
        <f t="shared" si="1"/>
        <v>95</v>
      </c>
      <c r="B104" s="1" t="s">
        <v>247</v>
      </c>
      <c r="C104" s="31" t="s">
        <v>128</v>
      </c>
      <c r="D104" s="34">
        <v>1340010</v>
      </c>
      <c r="E104" s="25"/>
      <c r="F104" s="26">
        <v>24249</v>
      </c>
      <c r="G104" s="26">
        <v>44500</v>
      </c>
      <c r="H104" s="27">
        <v>41000</v>
      </c>
      <c r="I104" s="26">
        <v>16800</v>
      </c>
      <c r="J104" s="28">
        <v>3016</v>
      </c>
      <c r="K104" s="28">
        <v>1500</v>
      </c>
      <c r="L104" s="28"/>
      <c r="M104" s="28">
        <v>502</v>
      </c>
      <c r="N104" s="28">
        <v>1000</v>
      </c>
      <c r="O104" s="28"/>
      <c r="P104" s="28"/>
      <c r="Q104" s="26">
        <v>31790</v>
      </c>
      <c r="R104" s="26">
        <v>9388</v>
      </c>
      <c r="S104" s="26">
        <v>7382</v>
      </c>
      <c r="T104" s="5"/>
      <c r="U104" s="5"/>
      <c r="V104" s="5"/>
      <c r="W104" s="5"/>
      <c r="X104" s="5">
        <v>24249</v>
      </c>
      <c r="Y104" s="5">
        <v>4013</v>
      </c>
      <c r="Z104" s="5">
        <v>1170</v>
      </c>
      <c r="AA104" s="26">
        <v>28402</v>
      </c>
      <c r="AB104" s="26"/>
      <c r="AC104" s="26">
        <v>9900</v>
      </c>
      <c r="AD104" s="26"/>
      <c r="AE104" s="29"/>
    </row>
    <row r="105" spans="1:100" ht="36" x14ac:dyDescent="0.35">
      <c r="A105" s="22">
        <f t="shared" si="1"/>
        <v>96</v>
      </c>
      <c r="B105" s="1" t="s">
        <v>248</v>
      </c>
      <c r="C105" s="23" t="s">
        <v>3</v>
      </c>
      <c r="D105" s="34">
        <v>1343004</v>
      </c>
      <c r="E105" s="25"/>
      <c r="F105" s="26">
        <v>24670</v>
      </c>
      <c r="G105" s="26">
        <v>27600</v>
      </c>
      <c r="H105" s="27">
        <v>21700</v>
      </c>
      <c r="I105" s="26">
        <v>32500</v>
      </c>
      <c r="J105" s="28">
        <v>1150</v>
      </c>
      <c r="K105" s="28"/>
      <c r="L105" s="28"/>
      <c r="M105" s="28">
        <v>650</v>
      </c>
      <c r="N105" s="28">
        <v>500</v>
      </c>
      <c r="O105" s="28"/>
      <c r="P105" s="28"/>
      <c r="Q105" s="26">
        <v>35743</v>
      </c>
      <c r="R105" s="26">
        <v>10706</v>
      </c>
      <c r="S105" s="26">
        <v>8787</v>
      </c>
      <c r="T105" s="5"/>
      <c r="U105" s="5"/>
      <c r="V105" s="5"/>
      <c r="W105" s="5"/>
      <c r="X105" s="5">
        <v>24670</v>
      </c>
      <c r="Y105" s="5">
        <v>4139</v>
      </c>
      <c r="Z105" s="5">
        <v>805</v>
      </c>
      <c r="AA105" s="26">
        <v>28345</v>
      </c>
      <c r="AB105" s="26">
        <v>800</v>
      </c>
      <c r="AC105" s="26">
        <v>7000</v>
      </c>
      <c r="AD105" s="26"/>
      <c r="AE105" s="29"/>
    </row>
    <row r="106" spans="1:100" x14ac:dyDescent="0.35">
      <c r="A106" s="22">
        <f t="shared" si="1"/>
        <v>97</v>
      </c>
      <c r="B106" s="1" t="s">
        <v>249</v>
      </c>
      <c r="C106" s="23" t="s">
        <v>2</v>
      </c>
      <c r="D106" s="34">
        <v>1343171</v>
      </c>
      <c r="E106" s="25"/>
      <c r="F106" s="26">
        <v>13110</v>
      </c>
      <c r="G106" s="26">
        <v>51500</v>
      </c>
      <c r="H106" s="27">
        <v>41000</v>
      </c>
      <c r="I106" s="26">
        <v>16364</v>
      </c>
      <c r="J106" s="28">
        <v>200</v>
      </c>
      <c r="K106" s="28"/>
      <c r="L106" s="28"/>
      <c r="M106" s="28">
        <v>50</v>
      </c>
      <c r="N106" s="28">
        <v>150</v>
      </c>
      <c r="O106" s="28"/>
      <c r="P106" s="28"/>
      <c r="Q106" s="26">
        <v>17486</v>
      </c>
      <c r="R106" s="26">
        <v>5345</v>
      </c>
      <c r="S106" s="26">
        <v>6673</v>
      </c>
      <c r="T106" s="5"/>
      <c r="U106" s="5"/>
      <c r="V106" s="5"/>
      <c r="W106" s="5"/>
      <c r="X106" s="5">
        <v>13110</v>
      </c>
      <c r="Y106" s="5">
        <v>2716</v>
      </c>
      <c r="Z106" s="5">
        <v>547</v>
      </c>
      <c r="AA106" s="26">
        <v>16804</v>
      </c>
      <c r="AB106" s="26"/>
      <c r="AC106" s="26">
        <v>3500</v>
      </c>
      <c r="AD106" s="26"/>
      <c r="AE106" s="29"/>
    </row>
    <row r="107" spans="1:100" ht="36" x14ac:dyDescent="0.35">
      <c r="A107" s="22">
        <f t="shared" si="1"/>
        <v>98</v>
      </c>
      <c r="B107" s="1" t="s">
        <v>250</v>
      </c>
      <c r="C107" s="23" t="s">
        <v>129</v>
      </c>
      <c r="D107" s="34">
        <v>1340003</v>
      </c>
      <c r="E107" s="25"/>
      <c r="F107" s="26">
        <v>1651</v>
      </c>
      <c r="G107" s="26">
        <v>3740</v>
      </c>
      <c r="H107" s="27">
        <v>3300</v>
      </c>
      <c r="I107" s="26">
        <v>1900</v>
      </c>
      <c r="J107" s="28"/>
      <c r="K107" s="28"/>
      <c r="L107" s="28"/>
      <c r="M107" s="28"/>
      <c r="N107" s="28"/>
      <c r="O107" s="28"/>
      <c r="P107" s="28"/>
      <c r="Q107" s="26">
        <v>1880</v>
      </c>
      <c r="R107" s="26">
        <v>697</v>
      </c>
      <c r="S107" s="26">
        <v>566</v>
      </c>
      <c r="T107" s="5"/>
      <c r="U107" s="5"/>
      <c r="V107" s="5"/>
      <c r="W107" s="5"/>
      <c r="X107" s="5">
        <v>1651</v>
      </c>
      <c r="Y107" s="5">
        <v>277</v>
      </c>
      <c r="Z107" s="5">
        <v>153</v>
      </c>
      <c r="AA107" s="26">
        <v>2089</v>
      </c>
      <c r="AB107" s="26"/>
      <c r="AC107" s="26">
        <v>600</v>
      </c>
      <c r="AD107" s="26"/>
      <c r="AE107" s="29"/>
    </row>
    <row r="108" spans="1:100" ht="38.4" customHeight="1" x14ac:dyDescent="0.35">
      <c r="A108" s="22">
        <f t="shared" si="1"/>
        <v>99</v>
      </c>
      <c r="B108" s="1" t="s">
        <v>251</v>
      </c>
      <c r="C108" s="23" t="s">
        <v>130</v>
      </c>
      <c r="D108" s="34">
        <v>1340001</v>
      </c>
      <c r="E108" s="25"/>
      <c r="F108" s="26">
        <v>1753</v>
      </c>
      <c r="G108" s="26">
        <v>5900</v>
      </c>
      <c r="H108" s="27">
        <v>3900</v>
      </c>
      <c r="I108" s="26">
        <v>3130</v>
      </c>
      <c r="J108" s="28"/>
      <c r="K108" s="28"/>
      <c r="L108" s="28"/>
      <c r="M108" s="28"/>
      <c r="N108" s="28"/>
      <c r="O108" s="28"/>
      <c r="P108" s="28"/>
      <c r="Q108" s="26">
        <v>2521</v>
      </c>
      <c r="R108" s="26">
        <v>845</v>
      </c>
      <c r="S108" s="26">
        <v>1470</v>
      </c>
      <c r="T108" s="5"/>
      <c r="U108" s="5"/>
      <c r="V108" s="5"/>
      <c r="W108" s="5"/>
      <c r="X108" s="5">
        <v>1753</v>
      </c>
      <c r="Y108" s="5">
        <v>890</v>
      </c>
      <c r="Z108" s="5">
        <v>620</v>
      </c>
      <c r="AA108" s="26">
        <v>2226</v>
      </c>
      <c r="AB108" s="26"/>
      <c r="AC108" s="26">
        <v>1502</v>
      </c>
      <c r="AD108" s="26"/>
      <c r="AE108" s="29"/>
    </row>
    <row r="109" spans="1:100" ht="43.2" customHeight="1" x14ac:dyDescent="0.35">
      <c r="A109" s="22">
        <f t="shared" si="1"/>
        <v>100</v>
      </c>
      <c r="B109" s="1" t="s">
        <v>252</v>
      </c>
      <c r="C109" s="23" t="s">
        <v>131</v>
      </c>
      <c r="D109" s="34">
        <v>1340012</v>
      </c>
      <c r="E109" s="25"/>
      <c r="F109" s="26">
        <v>5574</v>
      </c>
      <c r="G109" s="26">
        <v>16600</v>
      </c>
      <c r="H109" s="27">
        <v>13600</v>
      </c>
      <c r="I109" s="26">
        <v>7890</v>
      </c>
      <c r="J109" s="28">
        <v>55</v>
      </c>
      <c r="K109" s="28"/>
      <c r="L109" s="28"/>
      <c r="M109" s="28"/>
      <c r="N109" s="28">
        <v>40</v>
      </c>
      <c r="O109" s="28">
        <v>15</v>
      </c>
      <c r="P109" s="28"/>
      <c r="Q109" s="26">
        <v>7381</v>
      </c>
      <c r="R109" s="26">
        <v>2320</v>
      </c>
      <c r="S109" s="26">
        <v>3908</v>
      </c>
      <c r="T109" s="5"/>
      <c r="U109" s="5"/>
      <c r="V109" s="5"/>
      <c r="W109" s="5"/>
      <c r="X109" s="5">
        <v>5574</v>
      </c>
      <c r="Y109" s="5">
        <v>1350</v>
      </c>
      <c r="Z109" s="5">
        <v>544</v>
      </c>
      <c r="AA109" s="26">
        <v>6866</v>
      </c>
      <c r="AB109" s="26"/>
      <c r="AC109" s="26">
        <v>2000</v>
      </c>
      <c r="AD109" s="26"/>
      <c r="AE109" s="29"/>
    </row>
    <row r="110" spans="1:100" ht="24.6" customHeight="1" x14ac:dyDescent="0.35">
      <c r="A110" s="22"/>
      <c r="B110" s="37"/>
      <c r="C110" s="23" t="s">
        <v>1</v>
      </c>
      <c r="D110" s="38"/>
      <c r="E110" s="39">
        <f>SUM(E10:E109)</f>
        <v>11</v>
      </c>
      <c r="F110" s="40">
        <f t="shared" ref="F110:R110" si="2">SUM(F10:F109)</f>
        <v>1187941</v>
      </c>
      <c r="G110" s="40">
        <f t="shared" si="2"/>
        <v>1650800</v>
      </c>
      <c r="H110" s="40">
        <f t="shared" si="2"/>
        <v>1215840</v>
      </c>
      <c r="I110" s="40">
        <f t="shared" si="2"/>
        <v>1441345</v>
      </c>
      <c r="J110" s="40">
        <f t="shared" si="2"/>
        <v>2007629</v>
      </c>
      <c r="K110" s="40">
        <f t="shared" si="2"/>
        <v>101826</v>
      </c>
      <c r="L110" s="40">
        <f t="shared" si="2"/>
        <v>31310</v>
      </c>
      <c r="M110" s="40">
        <f t="shared" si="2"/>
        <v>95765</v>
      </c>
      <c r="N110" s="40">
        <f t="shared" si="2"/>
        <v>58619</v>
      </c>
      <c r="O110" s="40">
        <f t="shared" si="2"/>
        <v>17272</v>
      </c>
      <c r="P110" s="40">
        <f t="shared" si="2"/>
        <v>1466</v>
      </c>
      <c r="Q110" s="40">
        <f t="shared" si="2"/>
        <v>2787142</v>
      </c>
      <c r="R110" s="40">
        <f t="shared" si="2"/>
        <v>1450670</v>
      </c>
      <c r="S110" s="40">
        <f>SUM(S10:S109)</f>
        <v>902124</v>
      </c>
      <c r="T110" s="41">
        <f>SUM(T10:T109)</f>
        <v>181598</v>
      </c>
      <c r="U110" s="41">
        <f>SUM(U10:U109)</f>
        <v>97642</v>
      </c>
      <c r="V110" s="41">
        <f>SUM(V10:V109)</f>
        <v>8007</v>
      </c>
      <c r="W110" s="41">
        <f t="shared" ref="W110:Z110" si="3">SUM(W10:W109)</f>
        <v>38</v>
      </c>
      <c r="X110" s="41">
        <f t="shared" si="3"/>
        <v>190881</v>
      </c>
      <c r="Y110" s="41">
        <f t="shared" si="3"/>
        <v>31572</v>
      </c>
      <c r="Z110" s="41">
        <f t="shared" si="3"/>
        <v>14640</v>
      </c>
      <c r="AA110" s="40">
        <f>SUM(AA10:AA109)</f>
        <v>1248294</v>
      </c>
      <c r="AB110" s="40">
        <f>SUM(AB10:AB109)</f>
        <v>72747</v>
      </c>
      <c r="AC110" s="40">
        <f>SUM(AC10:AC109)</f>
        <v>281526</v>
      </c>
      <c r="AD110" s="40">
        <f>SUM(AD10:AD109)</f>
        <v>22300</v>
      </c>
      <c r="AE110" s="40">
        <f>SUM(AE10:AE109)</f>
        <v>73601</v>
      </c>
    </row>
    <row r="111" spans="1:100" ht="25.95" customHeight="1" x14ac:dyDescent="0.35">
      <c r="F111" s="43"/>
      <c r="G111" s="43"/>
      <c r="H111" s="43"/>
      <c r="I111" s="43"/>
      <c r="J111" s="44"/>
      <c r="K111" s="44"/>
      <c r="L111" s="44"/>
      <c r="M111" s="44"/>
      <c r="N111" s="44"/>
      <c r="O111" s="44"/>
      <c r="P111" s="44"/>
      <c r="Q111" s="43"/>
      <c r="R111" s="43"/>
      <c r="S111" s="43"/>
      <c r="T111" s="45"/>
      <c r="U111" s="45"/>
      <c r="V111" s="45"/>
      <c r="W111" s="45"/>
      <c r="X111" s="45"/>
      <c r="Y111" s="45"/>
      <c r="Z111" s="45"/>
      <c r="AA111" s="46"/>
      <c r="AB111" s="43"/>
      <c r="AC111" s="46"/>
      <c r="AD111" s="46"/>
    </row>
    <row r="112" spans="1:100" s="50" customFormat="1" ht="36" customHeight="1" x14ac:dyDescent="0.3">
      <c r="C112" s="82" t="s">
        <v>258</v>
      </c>
      <c r="D112" s="82"/>
      <c r="E112" s="82"/>
      <c r="F112" s="82"/>
      <c r="G112" s="82"/>
      <c r="H112" s="82"/>
      <c r="I112" s="82"/>
      <c r="J112" s="82"/>
      <c r="K112" s="82"/>
      <c r="L112" s="82"/>
      <c r="M112" s="47"/>
      <c r="N112" s="47"/>
      <c r="O112" s="47"/>
      <c r="P112" s="47"/>
      <c r="Q112" s="47"/>
      <c r="R112" s="47"/>
      <c r="S112" s="47"/>
      <c r="T112" s="48"/>
      <c r="U112" s="47"/>
      <c r="V112" s="47"/>
      <c r="W112" s="49"/>
      <c r="X112" s="49"/>
      <c r="Y112" s="49"/>
      <c r="Z112" s="49"/>
      <c r="AA112" s="83"/>
      <c r="AB112" s="83"/>
      <c r="AC112" s="83"/>
      <c r="AD112" s="83"/>
      <c r="AE112" s="48"/>
      <c r="BC112" s="51"/>
      <c r="CP112" s="52"/>
      <c r="CV112" s="52"/>
    </row>
    <row r="113" spans="3:105" s="32" customFormat="1" ht="38.25" customHeight="1" x14ac:dyDescent="0.3">
      <c r="C113" s="82" t="s">
        <v>253</v>
      </c>
      <c r="D113" s="82"/>
      <c r="E113" s="82"/>
      <c r="F113" s="82"/>
      <c r="G113" s="82"/>
      <c r="H113" s="82"/>
      <c r="I113" s="82"/>
      <c r="J113" s="82"/>
      <c r="K113" s="82"/>
      <c r="L113" s="82"/>
      <c r="M113" s="53"/>
      <c r="N113" s="53"/>
      <c r="O113" s="53"/>
      <c r="P113" s="53"/>
      <c r="Q113" s="53"/>
      <c r="R113" s="53"/>
      <c r="S113" s="53"/>
      <c r="T113" s="53"/>
      <c r="U113" s="54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5"/>
      <c r="BZ113" s="55"/>
      <c r="CA113" s="55"/>
      <c r="CB113" s="55"/>
      <c r="CC113" s="55"/>
      <c r="CD113" s="55"/>
      <c r="CE113" s="55"/>
      <c r="CF113" s="55"/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</row>
    <row r="114" spans="3:105" x14ac:dyDescent="0.35"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B114" s="57"/>
      <c r="AC114" s="57"/>
      <c r="AD114" s="57"/>
      <c r="AE114" s="57"/>
    </row>
    <row r="123" spans="3:105" s="42" customFormat="1" x14ac:dyDescent="0.35">
      <c r="C123" s="42" t="s">
        <v>0</v>
      </c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8"/>
      <c r="U123" s="58"/>
      <c r="V123" s="58"/>
      <c r="W123" s="58"/>
      <c r="X123" s="58"/>
      <c r="Y123" s="58"/>
      <c r="Z123" s="58"/>
      <c r="AA123" s="56"/>
      <c r="AB123" s="56"/>
      <c r="AC123" s="56"/>
      <c r="AD123" s="56"/>
    </row>
  </sheetData>
  <mergeCells count="23">
    <mergeCell ref="C112:L112"/>
    <mergeCell ref="AA112:AD112"/>
    <mergeCell ref="C113:L113"/>
    <mergeCell ref="T6:Z6"/>
    <mergeCell ref="AA6:AD6"/>
    <mergeCell ref="AE6:AE7"/>
    <mergeCell ref="F7:I7"/>
    <mergeCell ref="J7:S7"/>
    <mergeCell ref="T7:W7"/>
    <mergeCell ref="X7:Z7"/>
    <mergeCell ref="AA7:AD7"/>
    <mergeCell ref="F6:S6"/>
    <mergeCell ref="A6:A8"/>
    <mergeCell ref="B6:B8"/>
    <mergeCell ref="C6:C8"/>
    <mergeCell ref="D6:D8"/>
    <mergeCell ref="E6:E8"/>
    <mergeCell ref="AA5:AD5"/>
    <mergeCell ref="H1:I1"/>
    <mergeCell ref="S1:T2"/>
    <mergeCell ref="G2:I2"/>
    <mergeCell ref="C4:I4"/>
    <mergeCell ref="C5:S5"/>
  </mergeCells>
  <pageMargins left="0.74803149606299213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2025-05-07T06:18:08Z</cp:lastPrinted>
  <dcterms:created xsi:type="dcterms:W3CDTF">2023-10-16T07:02:29Z</dcterms:created>
  <dcterms:modified xsi:type="dcterms:W3CDTF">2025-05-12T00:31:49Z</dcterms:modified>
</cp:coreProperties>
</file>